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Sheet1!$AU$1:$AU$240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" i="1"/>
  <c r="AS6"/>
  <c r="AS15"/>
  <c r="AS19"/>
  <c r="AS22"/>
  <c r="AS26"/>
  <c r="AS35"/>
  <c r="AS38"/>
  <c r="AS39"/>
  <c r="AS40"/>
  <c r="AS41"/>
  <c r="AS43"/>
  <c r="AS44"/>
  <c r="AS45"/>
  <c r="AS46"/>
  <c r="AR4"/>
  <c r="AR5"/>
  <c r="AR6"/>
  <c r="AR7"/>
  <c r="AS7" s="1"/>
  <c r="AR8"/>
  <c r="AR9"/>
  <c r="AR10"/>
  <c r="AR11"/>
  <c r="AS11" s="1"/>
  <c r="AR12"/>
  <c r="AR13"/>
  <c r="AR14"/>
  <c r="AS14" s="1"/>
  <c r="AR15"/>
  <c r="AR16"/>
  <c r="AR17"/>
  <c r="AR18"/>
  <c r="AS18" s="1"/>
  <c r="AR19"/>
  <c r="AR20"/>
  <c r="AR21"/>
  <c r="AR22"/>
  <c r="AR23"/>
  <c r="AS23" s="1"/>
  <c r="AR24"/>
  <c r="AR25"/>
  <c r="AR26"/>
  <c r="AR27"/>
  <c r="AS27" s="1"/>
  <c r="AR28"/>
  <c r="AR29"/>
  <c r="AR30"/>
  <c r="AS30" s="1"/>
  <c r="AR31"/>
  <c r="AS31" s="1"/>
  <c r="AR32"/>
  <c r="AR35"/>
  <c r="AR36"/>
  <c r="AS36" s="1"/>
  <c r="AR37"/>
  <c r="AS37" s="1"/>
  <c r="AR38"/>
  <c r="AR39"/>
  <c r="AR40"/>
  <c r="AR41"/>
  <c r="AR42"/>
  <c r="AR43"/>
  <c r="AR44"/>
  <c r="AR45"/>
  <c r="AR46"/>
  <c r="AM4"/>
  <c r="AM7"/>
  <c r="AM8"/>
  <c r="AM9"/>
  <c r="AM11"/>
  <c r="AM12"/>
  <c r="AM13"/>
  <c r="AM14"/>
  <c r="AM15"/>
  <c r="AM16"/>
  <c r="AM17"/>
  <c r="AM18"/>
  <c r="AM19"/>
  <c r="AM21"/>
  <c r="AM22"/>
  <c r="AM23"/>
  <c r="AM24"/>
  <c r="AM26"/>
  <c r="AM27"/>
  <c r="AM30"/>
  <c r="AM31"/>
  <c r="AM32"/>
  <c r="AM38"/>
  <c r="AM39"/>
  <c r="AM40"/>
  <c r="AM41"/>
  <c r="AM42"/>
  <c r="AM44"/>
  <c r="AM45"/>
  <c r="AM46"/>
  <c r="AL4"/>
  <c r="AL5"/>
  <c r="AM5" s="1"/>
  <c r="AL6"/>
  <c r="AM6" s="1"/>
  <c r="AL7"/>
  <c r="AL8"/>
  <c r="AL9"/>
  <c r="AL10"/>
  <c r="AM10" s="1"/>
  <c r="AL11"/>
  <c r="AL12"/>
  <c r="AL13"/>
  <c r="AL14"/>
  <c r="AL15"/>
  <c r="AL16"/>
  <c r="AL17"/>
  <c r="AL18"/>
  <c r="AL19"/>
  <c r="AL20"/>
  <c r="AM20" s="1"/>
  <c r="AL21"/>
  <c r="AL22"/>
  <c r="AL23"/>
  <c r="AL24"/>
  <c r="AL25"/>
  <c r="AM25" s="1"/>
  <c r="AL26"/>
  <c r="AL27"/>
  <c r="AL28"/>
  <c r="AM28" s="1"/>
  <c r="AL29"/>
  <c r="AM29" s="1"/>
  <c r="AL30"/>
  <c r="AL31"/>
  <c r="AL32"/>
  <c r="AL35"/>
  <c r="AM35" s="1"/>
  <c r="AL36"/>
  <c r="AM36" s="1"/>
  <c r="AL37"/>
  <c r="AM37" s="1"/>
  <c r="AL38"/>
  <c r="AL39"/>
  <c r="AL40"/>
  <c r="AL41"/>
  <c r="AL42"/>
  <c r="AL43"/>
  <c r="AM43" s="1"/>
  <c r="AL44"/>
  <c r="AL45"/>
  <c r="AL46"/>
  <c r="AG4"/>
  <c r="AG5"/>
  <c r="AG6"/>
  <c r="AG7"/>
  <c r="AG8"/>
  <c r="AG10"/>
  <c r="AG11"/>
  <c r="AG12"/>
  <c r="AG13"/>
  <c r="AG15"/>
  <c r="AG18"/>
  <c r="AG19"/>
  <c r="AG20"/>
  <c r="AG22"/>
  <c r="AG24"/>
  <c r="AG25"/>
  <c r="AG26"/>
  <c r="AG28"/>
  <c r="AG29"/>
  <c r="AG35"/>
  <c r="AG36"/>
  <c r="AG37"/>
  <c r="AG38"/>
  <c r="AG39"/>
  <c r="AG40"/>
  <c r="AG41"/>
  <c r="AG42"/>
  <c r="AG43"/>
  <c r="AG44"/>
  <c r="AG45"/>
  <c r="AG46"/>
  <c r="AF4"/>
  <c r="AF5"/>
  <c r="AF6"/>
  <c r="AF7"/>
  <c r="AF8"/>
  <c r="AF9"/>
  <c r="AG9" s="1"/>
  <c r="AF10"/>
  <c r="AF11"/>
  <c r="AF12"/>
  <c r="AF13"/>
  <c r="AF14"/>
  <c r="AG14" s="1"/>
  <c r="AF15"/>
  <c r="AF16"/>
  <c r="AG16" s="1"/>
  <c r="AF17"/>
  <c r="AG17" s="1"/>
  <c r="AF18"/>
  <c r="AF19"/>
  <c r="AF20"/>
  <c r="AF21"/>
  <c r="AG21" s="1"/>
  <c r="AF22"/>
  <c r="AF23"/>
  <c r="AG23" s="1"/>
  <c r="AF24"/>
  <c r="AF25"/>
  <c r="AF26"/>
  <c r="AF27"/>
  <c r="AG27" s="1"/>
  <c r="AF28"/>
  <c r="AF29"/>
  <c r="AF30"/>
  <c r="AG30" s="1"/>
  <c r="AF31"/>
  <c r="AG31" s="1"/>
  <c r="AF32"/>
  <c r="AG32" s="1"/>
  <c r="AF35"/>
  <c r="AF36"/>
  <c r="AF37"/>
  <c r="AF38"/>
  <c r="AF39"/>
  <c r="AF40"/>
  <c r="AF41"/>
  <c r="AF42"/>
  <c r="AF43"/>
  <c r="AF44"/>
  <c r="AF45"/>
  <c r="AF46"/>
  <c r="AA4"/>
  <c r="AA6"/>
  <c r="AA7"/>
  <c r="AA12"/>
  <c r="AA15"/>
  <c r="AA19"/>
  <c r="AA20"/>
  <c r="AA21"/>
  <c r="AA26"/>
  <c r="AA38"/>
  <c r="AA39"/>
  <c r="AA40"/>
  <c r="AA41"/>
  <c r="AA44"/>
  <c r="AA45"/>
  <c r="Z4"/>
  <c r="Z5"/>
  <c r="AA5" s="1"/>
  <c r="Z6"/>
  <c r="Z7"/>
  <c r="Z8"/>
  <c r="AA8" s="1"/>
  <c r="Z9"/>
  <c r="AA9" s="1"/>
  <c r="Z10"/>
  <c r="AA10" s="1"/>
  <c r="Z11"/>
  <c r="AA11" s="1"/>
  <c r="Z12"/>
  <c r="Z13"/>
  <c r="AA13" s="1"/>
  <c r="Z14"/>
  <c r="AA14" s="1"/>
  <c r="Z15"/>
  <c r="Z16"/>
  <c r="AA16" s="1"/>
  <c r="Z17"/>
  <c r="AA17" s="1"/>
  <c r="Z18"/>
  <c r="AA18" s="1"/>
  <c r="Z19"/>
  <c r="Z20"/>
  <c r="Z21"/>
  <c r="Z22"/>
  <c r="AA22" s="1"/>
  <c r="Z23"/>
  <c r="AA23" s="1"/>
  <c r="Z24"/>
  <c r="AA24" s="1"/>
  <c r="Z25"/>
  <c r="AA25" s="1"/>
  <c r="Z26"/>
  <c r="Z27"/>
  <c r="AA27" s="1"/>
  <c r="Z28"/>
  <c r="AA28" s="1"/>
  <c r="Z29"/>
  <c r="AA29" s="1"/>
  <c r="Z30"/>
  <c r="AA30" s="1"/>
  <c r="Z31"/>
  <c r="AA31" s="1"/>
  <c r="Z32"/>
  <c r="AA32" s="1"/>
  <c r="Z35"/>
  <c r="AA35" s="1"/>
  <c r="Z36"/>
  <c r="AA36" s="1"/>
  <c r="Z37"/>
  <c r="AA37" s="1"/>
  <c r="Z38"/>
  <c r="Z39"/>
  <c r="Z40"/>
  <c r="Z41"/>
  <c r="Z42"/>
  <c r="AA42" s="1"/>
  <c r="Z43"/>
  <c r="AA43" s="1"/>
  <c r="Z44"/>
  <c r="Z45"/>
  <c r="Z46"/>
  <c r="AA46" s="1"/>
  <c r="U4"/>
  <c r="U6"/>
  <c r="U7"/>
  <c r="U8"/>
  <c r="U11"/>
  <c r="U12"/>
  <c r="U13"/>
  <c r="U14"/>
  <c r="U15"/>
  <c r="U18"/>
  <c r="U19"/>
  <c r="U20"/>
  <c r="U22"/>
  <c r="U24"/>
  <c r="U26"/>
  <c r="U27"/>
  <c r="U35"/>
  <c r="U36"/>
  <c r="U38"/>
  <c r="U39"/>
  <c r="U40"/>
  <c r="U41"/>
  <c r="U42"/>
  <c r="U43"/>
  <c r="U44"/>
  <c r="U45"/>
  <c r="U46"/>
  <c r="T4"/>
  <c r="T5"/>
  <c r="U5" s="1"/>
  <c r="T6"/>
  <c r="T7"/>
  <c r="T8"/>
  <c r="T9"/>
  <c r="U9" s="1"/>
  <c r="T10"/>
  <c r="U10" s="1"/>
  <c r="T11"/>
  <c r="T12"/>
  <c r="T13"/>
  <c r="T14"/>
  <c r="T15"/>
  <c r="T16"/>
  <c r="U16" s="1"/>
  <c r="T17"/>
  <c r="U17" s="1"/>
  <c r="T18"/>
  <c r="T19"/>
  <c r="T20"/>
  <c r="T21"/>
  <c r="U21" s="1"/>
  <c r="T22"/>
  <c r="T23"/>
  <c r="U23" s="1"/>
  <c r="T24"/>
  <c r="T25"/>
  <c r="U25" s="1"/>
  <c r="T26"/>
  <c r="T27"/>
  <c r="T28"/>
  <c r="U28" s="1"/>
  <c r="T29"/>
  <c r="U29" s="1"/>
  <c r="T30"/>
  <c r="U30" s="1"/>
  <c r="T31"/>
  <c r="U31" s="1"/>
  <c r="T32"/>
  <c r="U32" s="1"/>
  <c r="T35"/>
  <c r="T36"/>
  <c r="T37"/>
  <c r="U37" s="1"/>
  <c r="T38"/>
  <c r="T39"/>
  <c r="T40"/>
  <c r="T41"/>
  <c r="T42"/>
  <c r="T43"/>
  <c r="T44"/>
  <c r="T45"/>
  <c r="T46"/>
  <c r="O4"/>
  <c r="O7"/>
  <c r="O11"/>
  <c r="O14"/>
  <c r="O15"/>
  <c r="O16"/>
  <c r="O17"/>
  <c r="O18"/>
  <c r="O19"/>
  <c r="O20"/>
  <c r="O21"/>
  <c r="O22"/>
  <c r="O23"/>
  <c r="O24"/>
  <c r="O26"/>
  <c r="O27"/>
  <c r="O31"/>
  <c r="O35"/>
  <c r="O38"/>
  <c r="O39"/>
  <c r="O40"/>
  <c r="O41"/>
  <c r="O42"/>
  <c r="O43"/>
  <c r="O44"/>
  <c r="O45"/>
  <c r="O46"/>
  <c r="N4"/>
  <c r="N5"/>
  <c r="O5" s="1"/>
  <c r="N6"/>
  <c r="O6" s="1"/>
  <c r="N7"/>
  <c r="N8"/>
  <c r="O8" s="1"/>
  <c r="N9"/>
  <c r="O9" s="1"/>
  <c r="N10"/>
  <c r="O10" s="1"/>
  <c r="N11"/>
  <c r="N12"/>
  <c r="O12" s="1"/>
  <c r="N13"/>
  <c r="O13" s="1"/>
  <c r="N14"/>
  <c r="N15"/>
  <c r="N16"/>
  <c r="N17"/>
  <c r="N18"/>
  <c r="N19"/>
  <c r="N20"/>
  <c r="N21"/>
  <c r="N22"/>
  <c r="N23"/>
  <c r="N24"/>
  <c r="N25"/>
  <c r="O25" s="1"/>
  <c r="N26"/>
  <c r="N27"/>
  <c r="N28"/>
  <c r="O28" s="1"/>
  <c r="N29"/>
  <c r="O29" s="1"/>
  <c r="N30"/>
  <c r="O30" s="1"/>
  <c r="N31"/>
  <c r="N32"/>
  <c r="O32" s="1"/>
  <c r="N35"/>
  <c r="N36"/>
  <c r="O36" s="1"/>
  <c r="N37"/>
  <c r="O37" s="1"/>
  <c r="N38"/>
  <c r="N39"/>
  <c r="N40"/>
  <c r="N41"/>
  <c r="N42"/>
  <c r="N43"/>
  <c r="N44"/>
  <c r="N45"/>
  <c r="N46"/>
  <c r="I4"/>
  <c r="J4" s="1"/>
  <c r="I5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F4"/>
  <c r="F11"/>
  <c r="F12"/>
  <c r="F14"/>
  <c r="F15"/>
  <c r="F16"/>
  <c r="F18"/>
  <c r="F19"/>
  <c r="F20"/>
  <c r="F26"/>
  <c r="F27"/>
  <c r="F35"/>
  <c r="F36"/>
  <c r="F38"/>
  <c r="F39"/>
  <c r="F40"/>
  <c r="F41"/>
  <c r="F42"/>
  <c r="F43"/>
  <c r="F44"/>
  <c r="F45"/>
  <c r="E4"/>
  <c r="E5"/>
  <c r="F5" s="1"/>
  <c r="E6"/>
  <c r="F6" s="1"/>
  <c r="E7"/>
  <c r="F7" s="1"/>
  <c r="E8"/>
  <c r="F8" s="1"/>
  <c r="E9"/>
  <c r="F9" s="1"/>
  <c r="E10"/>
  <c r="F10" s="1"/>
  <c r="E11"/>
  <c r="E12"/>
  <c r="E13"/>
  <c r="F13" s="1"/>
  <c r="E14"/>
  <c r="E15"/>
  <c r="E16"/>
  <c r="E17"/>
  <c r="F17" s="1"/>
  <c r="E18"/>
  <c r="E19"/>
  <c r="E20"/>
  <c r="E21"/>
  <c r="F21" s="1"/>
  <c r="E22"/>
  <c r="F22" s="1"/>
  <c r="E23"/>
  <c r="F23" s="1"/>
  <c r="E24"/>
  <c r="F24" s="1"/>
  <c r="E25"/>
  <c r="F25" s="1"/>
  <c r="E26"/>
  <c r="E27"/>
  <c r="E28"/>
  <c r="F28" s="1"/>
  <c r="E29"/>
  <c r="F29" s="1"/>
  <c r="E30"/>
  <c r="F30" s="1"/>
  <c r="E31"/>
  <c r="F31" s="1"/>
  <c r="E32"/>
  <c r="F32" s="1"/>
  <c r="E35"/>
  <c r="E36"/>
  <c r="E37"/>
  <c r="F37" s="1"/>
  <c r="E38"/>
  <c r="E39"/>
  <c r="E40"/>
  <c r="E41"/>
  <c r="E42"/>
  <c r="E43"/>
  <c r="E44"/>
  <c r="E45"/>
  <c r="E46"/>
  <c r="F46" s="1"/>
  <c r="AR3"/>
  <c r="AS3" s="1"/>
  <c r="AL3"/>
  <c r="AM3" s="1"/>
  <c r="AF3"/>
  <c r="AG3" s="1"/>
  <c r="Z3"/>
  <c r="AA3" s="1"/>
  <c r="T3"/>
  <c r="U3" s="1"/>
  <c r="N3"/>
  <c r="I3"/>
  <c r="E3"/>
  <c r="AU21" l="1"/>
  <c r="AV21" s="1"/>
  <c r="AW21" s="1"/>
  <c r="AU29"/>
  <c r="AU25"/>
  <c r="AV25" s="1"/>
  <c r="AW25" s="1"/>
  <c r="AU27"/>
  <c r="AV27" s="1"/>
  <c r="AW27" s="1"/>
  <c r="AU17"/>
  <c r="AV17" s="1"/>
  <c r="AW17" s="1"/>
  <c r="AU35"/>
  <c r="AV35" s="1"/>
  <c r="AW35" s="1"/>
  <c r="AU19"/>
  <c r="AV19" s="1"/>
  <c r="AW19" s="1"/>
  <c r="AU15"/>
  <c r="AV15" s="1"/>
  <c r="AW15" s="1"/>
  <c r="AU11"/>
  <c r="AV11" s="1"/>
  <c r="AW11" s="1"/>
  <c r="AU4"/>
  <c r="AV4" s="1"/>
  <c r="AW4" s="1"/>
  <c r="AU13"/>
  <c r="AV13" s="1"/>
  <c r="AW13" s="1"/>
  <c r="AU40"/>
  <c r="AV40" s="1"/>
  <c r="AW40" s="1"/>
  <c r="AT45"/>
  <c r="AT41"/>
  <c r="AU37"/>
  <c r="AV37" s="1"/>
  <c r="AW37" s="1"/>
  <c r="AU31"/>
  <c r="AV31" s="1"/>
  <c r="AW31" s="1"/>
  <c r="AT27"/>
  <c r="AU23"/>
  <c r="AV23" s="1"/>
  <c r="AW23" s="1"/>
  <c r="AT19"/>
  <c r="AT15"/>
  <c r="AT11"/>
  <c r="AU7"/>
  <c r="AV7" s="1"/>
  <c r="AW7" s="1"/>
  <c r="AU46"/>
  <c r="AV46" s="1"/>
  <c r="AW46" s="1"/>
  <c r="AU42"/>
  <c r="AV42" s="1"/>
  <c r="AW42" s="1"/>
  <c r="AU38"/>
  <c r="AV38" s="1"/>
  <c r="AW38" s="1"/>
  <c r="AU24"/>
  <c r="AV24" s="1"/>
  <c r="AW24" s="1"/>
  <c r="AT44"/>
  <c r="AT40"/>
  <c r="AT36"/>
  <c r="AT30"/>
  <c r="AT26"/>
  <c r="AT22"/>
  <c r="AT18"/>
  <c r="AT14"/>
  <c r="AT10"/>
  <c r="AT6"/>
  <c r="AS10"/>
  <c r="AU32"/>
  <c r="AV32" s="1"/>
  <c r="AW32" s="1"/>
  <c r="AT23"/>
  <c r="AT7"/>
  <c r="AU30"/>
  <c r="AV30" s="1"/>
  <c r="AW30" s="1"/>
  <c r="AU22"/>
  <c r="AV22" s="1"/>
  <c r="AW22" s="1"/>
  <c r="AU10"/>
  <c r="AV10" s="1"/>
  <c r="AW10" s="1"/>
  <c r="AU6"/>
  <c r="AV6" s="1"/>
  <c r="AW6" s="1"/>
  <c r="AU45"/>
  <c r="AV45" s="1"/>
  <c r="AW45" s="1"/>
  <c r="AU41"/>
  <c r="AV41" s="1"/>
  <c r="AW41" s="1"/>
  <c r="AU36"/>
  <c r="AV36" s="1"/>
  <c r="AW36" s="1"/>
  <c r="AU28"/>
  <c r="AV28" s="1"/>
  <c r="AW28" s="1"/>
  <c r="AU18"/>
  <c r="AV18" s="1"/>
  <c r="AW18" s="1"/>
  <c r="AU14"/>
  <c r="AV14" s="1"/>
  <c r="AW14" s="1"/>
  <c r="AU9"/>
  <c r="AT43"/>
  <c r="AT39"/>
  <c r="AT35"/>
  <c r="AT29"/>
  <c r="AS29"/>
  <c r="AV29" s="1"/>
  <c r="AW29" s="1"/>
  <c r="AT25"/>
  <c r="AS25"/>
  <c r="AT21"/>
  <c r="AS21"/>
  <c r="AT17"/>
  <c r="AS17"/>
  <c r="AT13"/>
  <c r="AS13"/>
  <c r="AT9"/>
  <c r="AS9"/>
  <c r="AT5"/>
  <c r="AT37"/>
  <c r="AU44"/>
  <c r="AV44" s="1"/>
  <c r="AW44" s="1"/>
  <c r="AU8"/>
  <c r="AV8" s="1"/>
  <c r="AW8" s="1"/>
  <c r="AT46"/>
  <c r="AT42"/>
  <c r="AT38"/>
  <c r="AT32"/>
  <c r="AT28"/>
  <c r="AT24"/>
  <c r="AT20"/>
  <c r="AT16"/>
  <c r="AT12"/>
  <c r="AT8"/>
  <c r="AT4"/>
  <c r="AT31"/>
  <c r="AU43"/>
  <c r="AV43" s="1"/>
  <c r="AW43" s="1"/>
  <c r="AU39"/>
  <c r="AV39" s="1"/>
  <c r="AW39" s="1"/>
  <c r="AU26"/>
  <c r="AV26" s="1"/>
  <c r="AW26" s="1"/>
  <c r="AU20"/>
  <c r="AV20" s="1"/>
  <c r="AW20" s="1"/>
  <c r="AU16"/>
  <c r="AV16" s="1"/>
  <c r="AW16" s="1"/>
  <c r="AU12"/>
  <c r="AV12" s="1"/>
  <c r="AW12" s="1"/>
  <c r="AU5"/>
  <c r="AV5" s="1"/>
  <c r="AW5" s="1"/>
  <c r="AS42"/>
  <c r="AS32"/>
  <c r="AS28"/>
  <c r="AS24"/>
  <c r="AS20"/>
  <c r="AS16"/>
  <c r="AS12"/>
  <c r="AS8"/>
  <c r="AS4"/>
  <c r="F3"/>
  <c r="AV9" l="1"/>
  <c r="AW9" s="1"/>
  <c r="O3"/>
  <c r="J3" l="1"/>
  <c r="AU3" s="1"/>
  <c r="AV3" s="1"/>
  <c r="AW3" s="1"/>
  <c r="AT3"/>
</calcChain>
</file>

<file path=xl/sharedStrings.xml><?xml version="1.0" encoding="utf-8"?>
<sst xmlns="http://schemas.openxmlformats.org/spreadsheetml/2006/main" count="129" uniqueCount="27">
  <si>
    <t>CQ</t>
  </si>
  <si>
    <t>MCQ</t>
  </si>
  <si>
    <t>GP</t>
  </si>
  <si>
    <t xml:space="preserve"> </t>
  </si>
  <si>
    <t xml:space="preserve">GP </t>
  </si>
  <si>
    <t>GPA</t>
  </si>
  <si>
    <t>Tot GP</t>
  </si>
  <si>
    <t>Roll</t>
  </si>
  <si>
    <t>Bangla 1st</t>
  </si>
  <si>
    <t>Bangla 2nd</t>
  </si>
  <si>
    <t>Tot</t>
  </si>
  <si>
    <t>Eng 1st</t>
  </si>
  <si>
    <t>Eng 2nd</t>
  </si>
  <si>
    <t>ICT</t>
  </si>
  <si>
    <t>Prac</t>
  </si>
  <si>
    <t>Account 1st</t>
  </si>
  <si>
    <t>Account 2nd</t>
  </si>
  <si>
    <t>Bus Org 1st</t>
  </si>
  <si>
    <t>Bus Org 2nd</t>
  </si>
  <si>
    <t>Pro Man 1st</t>
  </si>
  <si>
    <t>Pro Man 2nd</t>
  </si>
  <si>
    <t>Finance 1st</t>
  </si>
  <si>
    <t>Finance 2nd</t>
  </si>
  <si>
    <t>4th 1st</t>
  </si>
  <si>
    <t>4th 2nd</t>
  </si>
  <si>
    <t>Tot Marks</t>
  </si>
  <si>
    <t>Pass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</si>
</sst>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2" borderId="0" xfId="0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textRotation="90" wrapText="1"/>
    </xf>
    <xf numFmtId="1" fontId="4" fillId="0" borderId="0" xfId="0" applyNumberFormat="1" applyFont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240"/>
  <sheetViews>
    <sheetView tabSelected="1" view="pageLayout" topLeftCell="A37" zoomScaleNormal="70" workbookViewId="0">
      <selection activeCell="Q52" sqref="Q52"/>
    </sheetView>
  </sheetViews>
  <sheetFormatPr defaultColWidth="7.7109375" defaultRowHeight="15"/>
  <cols>
    <col min="1" max="1" width="5.140625" bestFit="1" customWidth="1"/>
    <col min="2" max="2" width="4.28515625" bestFit="1" customWidth="1"/>
    <col min="3" max="3" width="6.140625" bestFit="1" customWidth="1"/>
    <col min="4" max="4" width="8" customWidth="1"/>
    <col min="5" max="5" width="5.5703125" customWidth="1"/>
    <col min="6" max="6" width="4.42578125" customWidth="1"/>
    <col min="7" max="7" width="8.42578125" bestFit="1" customWidth="1"/>
    <col min="8" max="8" width="8.28515625" bestFit="1" customWidth="1"/>
    <col min="9" max="10" width="4.5703125" bestFit="1" customWidth="1"/>
    <col min="11" max="11" width="6" customWidth="1"/>
    <col min="12" max="12" width="6.140625" bestFit="1" customWidth="1"/>
    <col min="13" max="13" width="5.42578125" customWidth="1"/>
    <col min="14" max="14" width="4.5703125" bestFit="1" customWidth="1"/>
    <col min="15" max="15" width="4.5703125" customWidth="1"/>
    <col min="16" max="16" width="5.28515625" customWidth="1"/>
    <col min="17" max="17" width="6.140625" bestFit="1" customWidth="1"/>
    <col min="18" max="18" width="5.42578125" customWidth="1"/>
    <col min="19" max="19" width="6.140625" bestFit="1" customWidth="1"/>
    <col min="20" max="20" width="6.5703125" customWidth="1"/>
    <col min="21" max="21" width="5.7109375" bestFit="1" customWidth="1"/>
    <col min="22" max="22" width="4.28515625" bestFit="1" customWidth="1"/>
    <col min="23" max="23" width="8" customWidth="1"/>
    <col min="24" max="24" width="5.28515625" customWidth="1"/>
    <col min="25" max="25" width="7" customWidth="1"/>
    <col min="26" max="26" width="5.28515625" customWidth="1"/>
    <col min="27" max="27" width="6.140625" customWidth="1"/>
    <col min="28" max="28" width="26.5703125" style="4" customWidth="1"/>
    <col min="29" max="29" width="6.140625" style="4" bestFit="1" customWidth="1"/>
    <col min="30" max="30" width="4.28515625" bestFit="1" customWidth="1"/>
    <col min="31" max="31" width="6.140625" customWidth="1"/>
    <col min="32" max="32" width="5.85546875" customWidth="1"/>
    <col min="33" max="33" width="4.5703125" customWidth="1"/>
    <col min="34" max="34" width="4.28515625" bestFit="1" customWidth="1"/>
    <col min="35" max="35" width="6.140625" bestFit="1" customWidth="1"/>
    <col min="36" max="36" width="4.28515625" bestFit="1" customWidth="1"/>
    <col min="37" max="37" width="6.140625" bestFit="1" customWidth="1"/>
    <col min="38" max="38" width="5.85546875" customWidth="1"/>
    <col min="39" max="39" width="4.5703125" bestFit="1" customWidth="1"/>
    <col min="40" max="40" width="4.28515625" bestFit="1" customWidth="1"/>
    <col min="41" max="41" width="6.140625" bestFit="1" customWidth="1"/>
    <col min="42" max="42" width="4.28515625" bestFit="1" customWidth="1"/>
    <col min="43" max="43" width="6.140625" bestFit="1" customWidth="1"/>
    <col min="44" max="44" width="6.5703125" customWidth="1"/>
    <col min="45" max="45" width="6.85546875" customWidth="1"/>
    <col min="46" max="46" width="5.28515625" customWidth="1"/>
    <col min="47" max="47" width="4.28515625" style="14" bestFit="1" customWidth="1"/>
    <col min="48" max="48" width="5.5703125" customWidth="1"/>
    <col min="49" max="49" width="5.7109375" customWidth="1"/>
    <col min="55" max="55" width="2" bestFit="1" customWidth="1"/>
  </cols>
  <sheetData>
    <row r="1" spans="1:98" s="1" customFormat="1" ht="15.75" customHeight="1">
      <c r="A1" s="31" t="s">
        <v>7</v>
      </c>
      <c r="B1" s="10" t="s">
        <v>8</v>
      </c>
      <c r="C1" s="10"/>
      <c r="D1" s="2" t="s">
        <v>9</v>
      </c>
      <c r="E1" s="29" t="s">
        <v>10</v>
      </c>
      <c r="F1" s="29" t="s">
        <v>2</v>
      </c>
      <c r="G1" s="16" t="s">
        <v>11</v>
      </c>
      <c r="H1" s="16" t="s">
        <v>12</v>
      </c>
      <c r="I1" s="30" t="s">
        <v>10</v>
      </c>
      <c r="J1" s="30" t="s">
        <v>4</v>
      </c>
      <c r="K1" s="30" t="s">
        <v>13</v>
      </c>
      <c r="L1" s="30"/>
      <c r="M1" s="30"/>
      <c r="N1" s="30"/>
      <c r="O1" s="30"/>
      <c r="P1" s="29" t="s">
        <v>15</v>
      </c>
      <c r="Q1" s="29"/>
      <c r="R1" s="29" t="s">
        <v>16</v>
      </c>
      <c r="S1" s="29"/>
      <c r="T1" s="30" t="s">
        <v>10</v>
      </c>
      <c r="U1" s="30" t="s">
        <v>4</v>
      </c>
      <c r="V1" s="29" t="s">
        <v>17</v>
      </c>
      <c r="W1" s="29"/>
      <c r="X1" s="29" t="s">
        <v>18</v>
      </c>
      <c r="Y1" s="29"/>
      <c r="Z1" s="29" t="s">
        <v>10</v>
      </c>
      <c r="AA1" s="30" t="s">
        <v>4</v>
      </c>
      <c r="AB1" s="29" t="s">
        <v>19</v>
      </c>
      <c r="AC1" s="29"/>
      <c r="AD1" s="29" t="s">
        <v>20</v>
      </c>
      <c r="AE1" s="29"/>
      <c r="AF1" s="29" t="s">
        <v>10</v>
      </c>
      <c r="AG1" s="30" t="s">
        <v>4</v>
      </c>
      <c r="AH1" s="29" t="s">
        <v>21</v>
      </c>
      <c r="AI1" s="29"/>
      <c r="AJ1" s="29" t="s">
        <v>22</v>
      </c>
      <c r="AK1" s="29"/>
      <c r="AL1" s="29" t="s">
        <v>10</v>
      </c>
      <c r="AM1" s="30" t="s">
        <v>4</v>
      </c>
      <c r="AN1" s="29" t="s">
        <v>23</v>
      </c>
      <c r="AO1" s="29"/>
      <c r="AP1" s="29" t="s">
        <v>24</v>
      </c>
      <c r="AQ1" s="29"/>
      <c r="AR1" s="29" t="s">
        <v>10</v>
      </c>
      <c r="AS1" s="30" t="s">
        <v>2</v>
      </c>
      <c r="AT1" s="28" t="s">
        <v>25</v>
      </c>
      <c r="AU1" s="27" t="s">
        <v>26</v>
      </c>
      <c r="AV1" s="28" t="s">
        <v>6</v>
      </c>
      <c r="AW1" s="28" t="s">
        <v>5</v>
      </c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1:98" s="3" customFormat="1">
      <c r="A2" s="31"/>
      <c r="B2" s="10" t="s">
        <v>0</v>
      </c>
      <c r="C2" s="10" t="s">
        <v>1</v>
      </c>
      <c r="D2" s="2" t="s">
        <v>0</v>
      </c>
      <c r="E2" s="29"/>
      <c r="F2" s="29"/>
      <c r="G2" s="2" t="s">
        <v>0</v>
      </c>
      <c r="H2" s="2" t="s">
        <v>0</v>
      </c>
      <c r="I2" s="30"/>
      <c r="J2" s="30"/>
      <c r="K2" s="2" t="s">
        <v>0</v>
      </c>
      <c r="L2" s="2" t="s">
        <v>1</v>
      </c>
      <c r="M2" s="2" t="s">
        <v>14</v>
      </c>
      <c r="N2" s="2" t="s">
        <v>10</v>
      </c>
      <c r="O2" s="15" t="s">
        <v>2</v>
      </c>
      <c r="P2" s="2" t="s">
        <v>0</v>
      </c>
      <c r="Q2" s="2" t="s">
        <v>1</v>
      </c>
      <c r="R2" s="2" t="s">
        <v>0</v>
      </c>
      <c r="S2" s="2" t="s">
        <v>1</v>
      </c>
      <c r="T2" s="30"/>
      <c r="U2" s="30"/>
      <c r="V2" s="2" t="s">
        <v>0</v>
      </c>
      <c r="W2" s="2" t="s">
        <v>1</v>
      </c>
      <c r="X2" s="2" t="s">
        <v>0</v>
      </c>
      <c r="Y2" s="2" t="s">
        <v>1</v>
      </c>
      <c r="Z2" s="29"/>
      <c r="AA2" s="30"/>
      <c r="AB2" s="17" t="s">
        <v>0</v>
      </c>
      <c r="AC2" s="17" t="s">
        <v>1</v>
      </c>
      <c r="AD2" s="2" t="s">
        <v>0</v>
      </c>
      <c r="AE2" s="2" t="s">
        <v>1</v>
      </c>
      <c r="AF2" s="29"/>
      <c r="AG2" s="30"/>
      <c r="AH2" s="2" t="s">
        <v>0</v>
      </c>
      <c r="AI2" s="2" t="s">
        <v>1</v>
      </c>
      <c r="AJ2" s="2" t="s">
        <v>0</v>
      </c>
      <c r="AK2" s="2" t="s">
        <v>1</v>
      </c>
      <c r="AL2" s="29"/>
      <c r="AM2" s="30"/>
      <c r="AN2" s="2" t="s">
        <v>0</v>
      </c>
      <c r="AO2" s="2" t="s">
        <v>1</v>
      </c>
      <c r="AP2" s="2" t="s">
        <v>0</v>
      </c>
      <c r="AQ2" s="2" t="s">
        <v>1</v>
      </c>
      <c r="AR2" s="29"/>
      <c r="AS2" s="30"/>
      <c r="AT2" s="28"/>
      <c r="AU2" s="27"/>
      <c r="AV2" s="28"/>
      <c r="AW2" s="28"/>
    </row>
    <row r="3" spans="1:98">
      <c r="A3" s="2">
        <v>403</v>
      </c>
      <c r="B3" s="19">
        <v>30</v>
      </c>
      <c r="C3" s="19">
        <v>12</v>
      </c>
      <c r="D3" s="19">
        <v>51</v>
      </c>
      <c r="E3" s="2">
        <f>SUM(B3,C3,D3)</f>
        <v>93</v>
      </c>
      <c r="F3" s="2">
        <f>IF(OR(B3&lt;23,C3&lt;10,D3&lt;33),"-",IF(E3&gt;=160,5,IF(E3&gt;=140,4,IF(E3&gt;=120,3.5,IF(E3&gt;=100,3,IF(E3&gt;=80,2,IF(E3&gt;=66,1,"-")))))))</f>
        <v>2</v>
      </c>
      <c r="G3" s="2">
        <v>51</v>
      </c>
      <c r="H3" s="2">
        <v>27</v>
      </c>
      <c r="I3" s="2">
        <f>SUM(G3,H3)</f>
        <v>78</v>
      </c>
      <c r="J3" s="16">
        <f>IF(I3&gt;=160,5,IF(I3&gt;=140,4,IF(I3&gt;=120,3.5,IF(I3&gt;=100,3,IF(I3&gt;=80,2,IF(I3&gt;=66,1,"-"))))))</f>
        <v>1</v>
      </c>
      <c r="K3" s="2">
        <v>19</v>
      </c>
      <c r="L3" s="2">
        <v>11</v>
      </c>
      <c r="M3" s="2">
        <v>23</v>
      </c>
      <c r="N3" s="2">
        <f>SUM(K3,L3,M3)</f>
        <v>53</v>
      </c>
      <c r="O3" s="2">
        <f>IF(OR(K3&lt;17,L3&lt;8,M3&lt;8),"-",IF(N3&gt;=80,5,IF(N3&gt;=70,4,IF(N3&gt;=60,3.5,IF(N3&gt;=50,3,IF(N3&gt;=40,2,IF(N3&gt;=33,1,"-")))))))</f>
        <v>3</v>
      </c>
      <c r="P3" s="2">
        <v>37</v>
      </c>
      <c r="Q3" s="2">
        <v>19</v>
      </c>
      <c r="R3" s="19">
        <v>49</v>
      </c>
      <c r="S3" s="19">
        <v>12</v>
      </c>
      <c r="T3" s="2">
        <f>SUM(P3,Q3,R3,S3)</f>
        <v>117</v>
      </c>
      <c r="U3" s="16">
        <f>IF(OR(SUM(P3,R3)&lt;46,SUM(Q3,S3)&lt;20),"-",IF(T3&gt;=160,5,IF(T3&gt;=140,4,IF(T3&gt;=120,3.5,IF(T3&gt;=100,3,IF(T3&gt;=80,2,IF(T3&gt;=66,1,"-")))))))</f>
        <v>3</v>
      </c>
      <c r="V3" s="2">
        <v>35</v>
      </c>
      <c r="W3" s="2">
        <v>22</v>
      </c>
      <c r="X3" s="2">
        <v>30</v>
      </c>
      <c r="Y3" s="2">
        <v>20</v>
      </c>
      <c r="Z3" s="2">
        <f>SUM(V3,W3,X3,Y3)</f>
        <v>107</v>
      </c>
      <c r="AA3" s="16">
        <f>IF(OR(SUM(V3,X3)&lt;46,SUM(W3,Y3)&lt;20),"-",IF(Z3&gt;=160,5,IF(Z3&gt;=140,4,IF(Z3&gt;=120,3.5,IF(Z3&gt;=100,3,IF(Z3&gt;=80,2,IF(Z3&gt;=66,1,"-")))))))</f>
        <v>3</v>
      </c>
      <c r="AB3" s="17">
        <v>30</v>
      </c>
      <c r="AC3" s="17">
        <v>15</v>
      </c>
      <c r="AD3" s="2">
        <v>36</v>
      </c>
      <c r="AE3" s="2">
        <v>21</v>
      </c>
      <c r="AF3" s="2">
        <f>SUM(AB3,AC3,AD3,AE3)</f>
        <v>102</v>
      </c>
      <c r="AG3" s="16">
        <f>IF(OR(SUM(AB3,AD3)&lt;46,SUM(AC3,AE3)&lt;20),"-",IF(AF3&gt;=160,5,IF(AF3&gt;=140,4,IF(AF3&gt;=120,3.5,IF(AF3&gt;=100,3,IF(AF3&gt;=80,2,IF(AF3&gt;=66,1,"-")))))))</f>
        <v>3</v>
      </c>
      <c r="AH3" s="2"/>
      <c r="AI3" s="2"/>
      <c r="AJ3" s="2"/>
      <c r="AK3" s="2"/>
      <c r="AL3" s="2">
        <f>SUM(AH3,AI3,AJ3,AK3)</f>
        <v>0</v>
      </c>
      <c r="AM3" s="16" t="str">
        <f>IF(OR(SUM(AH3,AJ3)&lt;46,SUM(AI3,AK3)&lt;20),"-",IF(AL3&gt;=160,5,IF(AL3&gt;=140,4,IF(AL3&gt;=120,3.5,IF(AL3&gt;=100,3,IF(AL3&gt;=80,2,IF(AL3&gt;=66,1,"-")))))))</f>
        <v>-</v>
      </c>
      <c r="AN3" s="2">
        <v>35</v>
      </c>
      <c r="AO3" s="2">
        <v>15</v>
      </c>
      <c r="AP3" s="2">
        <v>40</v>
      </c>
      <c r="AQ3" s="2">
        <v>10</v>
      </c>
      <c r="AR3" s="2">
        <f>SUM(AN3,AO3,AP3,AQ3)</f>
        <v>100</v>
      </c>
      <c r="AS3" s="16">
        <f>IF(OR(SUM(AN3,AP3)&lt;46,SUM(AO3,AQ3)&lt;20),0,IF(AR3&gt;=160,5,IF(AR3&gt;=140,4,IF(AR3&gt;=120,3.5,IF(AR3&gt;=100,3,IF(AR3&gt;=80,2,IF(AR3&gt;=66,1,0)))))))</f>
        <v>3</v>
      </c>
      <c r="AT3" s="2">
        <f>IF(AR3&gt;80,(SUM(E3,I3,N3,T3,Z3,AF3,AL3)+AR3-80),SUM(E3,I3,N3,T3,Z3,AF3,AL3))</f>
        <v>570</v>
      </c>
      <c r="AU3" s="12">
        <f>COUNT(F3,J3,O3,U3,AA3,AG3,AM3)</f>
        <v>6</v>
      </c>
      <c r="AV3" s="16">
        <f>IF(AU3=6,IF(AS3&gt;2,(SUM(F3,J3,O3,U3,AA3,AG3,AM3)+AS3-2),SUM(F3,J3,O3,U3,AA3,AG3,AM3)),"-")</f>
        <v>16</v>
      </c>
      <c r="AW3" s="2">
        <f>IF(AV3="-","F",IF(AV3/6&gt;5,5,AV3/6))</f>
        <v>2.6666666666666665</v>
      </c>
    </row>
    <row r="4" spans="1:98">
      <c r="A4" s="2">
        <v>517</v>
      </c>
      <c r="B4" s="19">
        <v>30</v>
      </c>
      <c r="C4" s="19">
        <v>9</v>
      </c>
      <c r="D4" s="19">
        <v>50</v>
      </c>
      <c r="E4" s="2">
        <f t="shared" ref="E4:E46" si="0">SUM(B4,C4,D4)</f>
        <v>89</v>
      </c>
      <c r="F4" s="2" t="str">
        <f t="shared" ref="F4:F46" si="1">IF(OR(B4&lt;23,C4&lt;10,D4&lt;33),"-",IF(E4&gt;=160,5,IF(E4&gt;=140,4,IF(E4&gt;=120,3.5,IF(E4&gt;=100,3,IF(E4&gt;=80,2,IF(E4&gt;=66,1,"-")))))))</f>
        <v>-</v>
      </c>
      <c r="G4" s="2">
        <v>19</v>
      </c>
      <c r="H4" s="2">
        <v>33</v>
      </c>
      <c r="I4" s="2">
        <f t="shared" ref="I4:I46" si="2">SUM(G4,H4)</f>
        <v>52</v>
      </c>
      <c r="J4" s="16" t="str">
        <f t="shared" ref="J4:J46" si="3">IF(I4&gt;=160,5,IF(I4&gt;=140,4,IF(I4&gt;=120,3.5,IF(I4&gt;=100,3,IF(I4&gt;=80,2,IF(I4&gt;=66,1,"-"))))))</f>
        <v>-</v>
      </c>
      <c r="K4" s="2"/>
      <c r="L4" s="2"/>
      <c r="M4" s="2"/>
      <c r="N4" s="2">
        <f t="shared" ref="N4:N46" si="4">SUM(K4,L4,M4)</f>
        <v>0</v>
      </c>
      <c r="O4" s="2" t="str">
        <f t="shared" ref="O4:O46" si="5">IF(OR(K4&lt;17,L4&lt;8,M4&lt;8),"-",IF(N4&gt;=80,5,IF(N4&gt;=70,4,IF(N4&gt;=60,3.5,IF(N4&gt;=50,3,IF(N4&gt;=40,2,IF(N4&gt;=33,1,"-")))))))</f>
        <v>-</v>
      </c>
      <c r="P4" s="2"/>
      <c r="Q4" s="2"/>
      <c r="R4" s="19"/>
      <c r="S4" s="19"/>
      <c r="T4" s="2">
        <f t="shared" ref="T4:T46" si="6">SUM(P4,Q4,R4,S4)</f>
        <v>0</v>
      </c>
      <c r="U4" s="16" t="str">
        <f t="shared" ref="U4:U46" si="7">IF(OR(SUM(P4,R4)&lt;46,SUM(Q4,S4)&lt;20),"-",IF(T4&gt;=160,5,IF(T4&gt;=140,4,IF(T4&gt;=120,3.5,IF(T4&gt;=100,3,IF(T4&gt;=80,2,IF(T4&gt;=66,1,"-")))))))</f>
        <v>-</v>
      </c>
      <c r="V4" s="2"/>
      <c r="W4" s="2"/>
      <c r="X4" s="2"/>
      <c r="Y4" s="2"/>
      <c r="Z4" s="2">
        <f t="shared" ref="Z4:Z46" si="8">SUM(V4,W4,X4,Y4)</f>
        <v>0</v>
      </c>
      <c r="AA4" s="16" t="str">
        <f t="shared" ref="AA4:AA46" si="9">IF(OR(SUM(V4,X4)&lt;46,SUM(W4,Y4)&lt;20),"-",IF(Z4&gt;=160,5,IF(Z4&gt;=140,4,IF(Z4&gt;=120,3.5,IF(Z4&gt;=100,3,IF(Z4&gt;=80,2,IF(Z4&gt;=66,1,"-")))))))</f>
        <v>-</v>
      </c>
      <c r="AB4" s="17"/>
      <c r="AC4" s="17"/>
      <c r="AD4" s="2"/>
      <c r="AE4" s="2"/>
      <c r="AF4" s="2">
        <f t="shared" ref="AF4:AF46" si="10">SUM(AB4,AC4,AD4,AE4)</f>
        <v>0</v>
      </c>
      <c r="AG4" s="16" t="str">
        <f t="shared" ref="AG4:AG46" si="11">IF(OR(SUM(AB4,AD4)&lt;46,SUM(AC4,AE4)&lt;20),"-",IF(AF4&gt;=160,5,IF(AF4&gt;=140,4,IF(AF4&gt;=120,3.5,IF(AF4&gt;=100,3,IF(AF4&gt;=80,2,IF(AF4&gt;=66,1,"-")))))))</f>
        <v>-</v>
      </c>
      <c r="AH4" s="2"/>
      <c r="AI4" s="2"/>
      <c r="AJ4" s="2"/>
      <c r="AK4" s="2"/>
      <c r="AL4" s="2">
        <f t="shared" ref="AL4:AL46" si="12">SUM(AH4,AI4,AJ4,AK4)</f>
        <v>0</v>
      </c>
      <c r="AM4" s="16" t="str">
        <f t="shared" ref="AM4:AM46" si="13">IF(OR(SUM(AH4,AJ4)&lt;46,SUM(AI4,AK4)&lt;20),"-",IF(AL4&gt;=160,5,IF(AL4&gt;=140,4,IF(AL4&gt;=120,3.5,IF(AL4&gt;=100,3,IF(AL4&gt;=80,2,IF(AL4&gt;=66,1,"-")))))))</f>
        <v>-</v>
      </c>
      <c r="AN4" s="2">
        <v>32</v>
      </c>
      <c r="AO4" s="2">
        <v>21</v>
      </c>
      <c r="AP4" s="2">
        <v>36</v>
      </c>
      <c r="AQ4" s="2">
        <v>15</v>
      </c>
      <c r="AR4" s="2">
        <f t="shared" ref="AR4:AR46" si="14">SUM(AN4,AO4,AP4,AQ4)</f>
        <v>104</v>
      </c>
      <c r="AS4" s="16">
        <f t="shared" ref="AS4:AS46" si="15">IF(OR(SUM(AN4,AP4)&lt;46,SUM(AO4,AQ4)&lt;20),0,IF(AR4&gt;=160,5,IF(AR4&gt;=140,4,IF(AR4&gt;=120,3.5,IF(AR4&gt;=100,3,IF(AR4&gt;=80,2,IF(AR4&gt;=66,1,0)))))))</f>
        <v>3</v>
      </c>
      <c r="AT4" s="2">
        <f t="shared" ref="AT4:AT46" si="16">IF(AR4&gt;80,(SUM(E4,I4,N4,T4,Z4,AF4,AL4)+AR4-80),SUM(E4,I4,N4,T4,Z4,AF4,AL4))</f>
        <v>165</v>
      </c>
      <c r="AU4" s="12">
        <f t="shared" ref="AU4:AU46" si="17">COUNT(F4,J4,O4,U4,AA4,AG4,AM4)</f>
        <v>0</v>
      </c>
      <c r="AV4" s="16" t="str">
        <f t="shared" ref="AV4:AV46" si="18">IF(AU4=6,IF(AS4&gt;2,(SUM(F4,J4,O4,U4,AA4,AG4,AM4)+AS4-2),SUM(F4,J4,O4,U4,AA4,AG4,AM4)),"-")</f>
        <v>-</v>
      </c>
      <c r="AW4" s="2" t="str">
        <f t="shared" ref="AW4:AW46" si="19">IF(AV4="-","F",IF(AV4/6&gt;5,5,AV4/6))</f>
        <v>F</v>
      </c>
    </row>
    <row r="5" spans="1:98">
      <c r="A5" s="2">
        <v>523</v>
      </c>
      <c r="B5" s="19">
        <v>31</v>
      </c>
      <c r="C5" s="19">
        <v>14</v>
      </c>
      <c r="D5" s="19">
        <v>51</v>
      </c>
      <c r="E5" s="2">
        <f t="shared" si="0"/>
        <v>96</v>
      </c>
      <c r="F5" s="2">
        <f t="shared" si="1"/>
        <v>2</v>
      </c>
      <c r="G5" s="2">
        <v>62</v>
      </c>
      <c r="H5" s="2">
        <v>51</v>
      </c>
      <c r="I5" s="2">
        <f t="shared" si="2"/>
        <v>113</v>
      </c>
      <c r="J5" s="16">
        <f t="shared" si="3"/>
        <v>3</v>
      </c>
      <c r="K5" s="2">
        <v>25</v>
      </c>
      <c r="L5" s="2">
        <v>15</v>
      </c>
      <c r="M5" s="2">
        <v>23</v>
      </c>
      <c r="N5" s="2">
        <f t="shared" si="4"/>
        <v>63</v>
      </c>
      <c r="O5" s="2">
        <f t="shared" si="5"/>
        <v>3.5</v>
      </c>
      <c r="P5" s="2">
        <v>40</v>
      </c>
      <c r="Q5" s="2">
        <v>21</v>
      </c>
      <c r="R5" s="19">
        <v>29</v>
      </c>
      <c r="S5" s="19">
        <v>17</v>
      </c>
      <c r="T5" s="2">
        <f t="shared" si="6"/>
        <v>107</v>
      </c>
      <c r="U5" s="16">
        <f t="shared" si="7"/>
        <v>3</v>
      </c>
      <c r="V5" s="2">
        <v>40</v>
      </c>
      <c r="W5" s="2">
        <v>25</v>
      </c>
      <c r="X5" s="2">
        <v>42</v>
      </c>
      <c r="Y5" s="2">
        <v>23</v>
      </c>
      <c r="Z5" s="2">
        <f t="shared" si="8"/>
        <v>130</v>
      </c>
      <c r="AA5" s="16">
        <f t="shared" si="9"/>
        <v>3.5</v>
      </c>
      <c r="AB5" s="17"/>
      <c r="AC5" s="17"/>
      <c r="AD5" s="2"/>
      <c r="AE5" s="2"/>
      <c r="AF5" s="2">
        <f t="shared" si="10"/>
        <v>0</v>
      </c>
      <c r="AG5" s="16" t="str">
        <f t="shared" si="11"/>
        <v>-</v>
      </c>
      <c r="AH5" s="2">
        <v>45</v>
      </c>
      <c r="AI5" s="2">
        <v>12</v>
      </c>
      <c r="AJ5" s="2">
        <v>43</v>
      </c>
      <c r="AK5" s="2">
        <v>14</v>
      </c>
      <c r="AL5" s="2">
        <f t="shared" si="12"/>
        <v>114</v>
      </c>
      <c r="AM5" s="16">
        <f t="shared" si="13"/>
        <v>3</v>
      </c>
      <c r="AN5" s="2">
        <v>18</v>
      </c>
      <c r="AO5" s="2">
        <v>20</v>
      </c>
      <c r="AP5" s="2">
        <v>27</v>
      </c>
      <c r="AQ5" s="2">
        <v>23</v>
      </c>
      <c r="AR5" s="2">
        <f t="shared" si="14"/>
        <v>88</v>
      </c>
      <c r="AS5" s="16">
        <f t="shared" si="15"/>
        <v>0</v>
      </c>
      <c r="AT5" s="2">
        <f t="shared" si="16"/>
        <v>631</v>
      </c>
      <c r="AU5" s="12">
        <f t="shared" si="17"/>
        <v>6</v>
      </c>
      <c r="AV5" s="16">
        <f t="shared" si="18"/>
        <v>18</v>
      </c>
      <c r="AW5" s="2">
        <f t="shared" si="19"/>
        <v>3</v>
      </c>
    </row>
    <row r="6" spans="1:98">
      <c r="A6" s="2">
        <v>525</v>
      </c>
      <c r="B6" s="19">
        <v>30</v>
      </c>
      <c r="C6" s="19">
        <v>10</v>
      </c>
      <c r="D6" s="19">
        <v>33</v>
      </c>
      <c r="E6" s="2">
        <f t="shared" si="0"/>
        <v>73</v>
      </c>
      <c r="F6" s="2">
        <f t="shared" si="1"/>
        <v>1</v>
      </c>
      <c r="G6" s="2">
        <v>41</v>
      </c>
      <c r="H6" s="2">
        <v>38</v>
      </c>
      <c r="I6" s="2">
        <f t="shared" si="2"/>
        <v>79</v>
      </c>
      <c r="J6" s="16">
        <f t="shared" si="3"/>
        <v>1</v>
      </c>
      <c r="K6" s="2">
        <v>18</v>
      </c>
      <c r="L6" s="2">
        <v>9</v>
      </c>
      <c r="M6" s="2">
        <v>23</v>
      </c>
      <c r="N6" s="2">
        <f t="shared" si="4"/>
        <v>50</v>
      </c>
      <c r="O6" s="2">
        <f t="shared" si="5"/>
        <v>3</v>
      </c>
      <c r="P6" s="2">
        <v>23</v>
      </c>
      <c r="Q6" s="2">
        <v>13</v>
      </c>
      <c r="R6" s="19">
        <v>4</v>
      </c>
      <c r="S6" s="19">
        <v>9</v>
      </c>
      <c r="T6" s="2">
        <f t="shared" si="6"/>
        <v>49</v>
      </c>
      <c r="U6" s="16" t="str">
        <f t="shared" si="7"/>
        <v>-</v>
      </c>
      <c r="V6" s="2"/>
      <c r="W6" s="2"/>
      <c r="X6" s="2">
        <v>35</v>
      </c>
      <c r="Y6" s="2">
        <v>21</v>
      </c>
      <c r="Z6" s="2">
        <f t="shared" si="8"/>
        <v>56</v>
      </c>
      <c r="AA6" s="16" t="str">
        <f t="shared" si="9"/>
        <v>-</v>
      </c>
      <c r="AB6" s="17"/>
      <c r="AC6" s="17"/>
      <c r="AD6" s="2"/>
      <c r="AE6" s="2"/>
      <c r="AF6" s="2">
        <f t="shared" si="10"/>
        <v>0</v>
      </c>
      <c r="AG6" s="16" t="str">
        <f t="shared" si="11"/>
        <v>-</v>
      </c>
      <c r="AH6" s="2">
        <v>30</v>
      </c>
      <c r="AI6" s="2">
        <v>12</v>
      </c>
      <c r="AJ6" s="2">
        <v>26</v>
      </c>
      <c r="AK6" s="2">
        <v>10</v>
      </c>
      <c r="AL6" s="2">
        <f t="shared" si="12"/>
        <v>78</v>
      </c>
      <c r="AM6" s="16">
        <f t="shared" si="13"/>
        <v>1</v>
      </c>
      <c r="AN6" s="2">
        <v>26</v>
      </c>
      <c r="AO6" s="2">
        <v>15</v>
      </c>
      <c r="AP6" s="2">
        <v>18</v>
      </c>
      <c r="AQ6" s="2">
        <v>13</v>
      </c>
      <c r="AR6" s="2">
        <f t="shared" si="14"/>
        <v>72</v>
      </c>
      <c r="AS6" s="16">
        <f t="shared" si="15"/>
        <v>0</v>
      </c>
      <c r="AT6" s="2">
        <f t="shared" si="16"/>
        <v>385</v>
      </c>
      <c r="AU6" s="12">
        <f t="shared" si="17"/>
        <v>4</v>
      </c>
      <c r="AV6" s="16" t="str">
        <f t="shared" si="18"/>
        <v>-</v>
      </c>
      <c r="AW6" s="2" t="str">
        <f t="shared" si="19"/>
        <v>F</v>
      </c>
    </row>
    <row r="7" spans="1:98">
      <c r="A7" s="2">
        <v>527</v>
      </c>
      <c r="B7" s="19">
        <v>30</v>
      </c>
      <c r="C7" s="19">
        <v>12</v>
      </c>
      <c r="D7" s="19">
        <v>53</v>
      </c>
      <c r="E7" s="2">
        <f t="shared" si="0"/>
        <v>95</v>
      </c>
      <c r="F7" s="2">
        <f t="shared" si="1"/>
        <v>2</v>
      </c>
      <c r="G7" s="2">
        <v>46</v>
      </c>
      <c r="H7" s="2">
        <v>36</v>
      </c>
      <c r="I7" s="2">
        <f t="shared" si="2"/>
        <v>82</v>
      </c>
      <c r="J7" s="16">
        <f t="shared" si="3"/>
        <v>2</v>
      </c>
      <c r="K7" s="2">
        <v>13</v>
      </c>
      <c r="L7" s="2">
        <v>19</v>
      </c>
      <c r="M7" s="2">
        <v>23</v>
      </c>
      <c r="N7" s="2">
        <f t="shared" si="4"/>
        <v>55</v>
      </c>
      <c r="O7" s="2" t="str">
        <f t="shared" si="5"/>
        <v>-</v>
      </c>
      <c r="P7" s="2">
        <v>19</v>
      </c>
      <c r="Q7" s="2">
        <v>10</v>
      </c>
      <c r="R7" s="19">
        <v>10</v>
      </c>
      <c r="S7" s="19">
        <v>20</v>
      </c>
      <c r="T7" s="2">
        <f t="shared" si="6"/>
        <v>59</v>
      </c>
      <c r="U7" s="16" t="str">
        <f t="shared" si="7"/>
        <v>-</v>
      </c>
      <c r="V7" s="2">
        <v>25</v>
      </c>
      <c r="W7" s="2">
        <v>24</v>
      </c>
      <c r="X7" s="2">
        <v>20</v>
      </c>
      <c r="Y7" s="2">
        <v>16</v>
      </c>
      <c r="Z7" s="2">
        <f t="shared" si="8"/>
        <v>85</v>
      </c>
      <c r="AA7" s="16" t="str">
        <f t="shared" si="9"/>
        <v>-</v>
      </c>
      <c r="AB7" s="17">
        <v>26</v>
      </c>
      <c r="AC7" s="17">
        <v>18</v>
      </c>
      <c r="AD7" s="2">
        <v>18</v>
      </c>
      <c r="AE7" s="2">
        <v>19</v>
      </c>
      <c r="AF7" s="2">
        <f t="shared" si="10"/>
        <v>81</v>
      </c>
      <c r="AG7" s="16" t="str">
        <f t="shared" si="11"/>
        <v>-</v>
      </c>
      <c r="AH7" s="2"/>
      <c r="AI7" s="2"/>
      <c r="AJ7" s="2"/>
      <c r="AK7" s="2"/>
      <c r="AL7" s="2">
        <f t="shared" si="12"/>
        <v>0</v>
      </c>
      <c r="AM7" s="16" t="str">
        <f t="shared" si="13"/>
        <v>-</v>
      </c>
      <c r="AN7" s="2">
        <v>25</v>
      </c>
      <c r="AO7" s="2">
        <v>12</v>
      </c>
      <c r="AP7" s="2">
        <v>21</v>
      </c>
      <c r="AQ7" s="2">
        <v>19</v>
      </c>
      <c r="AR7" s="2">
        <f t="shared" si="14"/>
        <v>77</v>
      </c>
      <c r="AS7" s="16">
        <f t="shared" si="15"/>
        <v>1</v>
      </c>
      <c r="AT7" s="2">
        <f t="shared" si="16"/>
        <v>457</v>
      </c>
      <c r="AU7" s="12">
        <f t="shared" si="17"/>
        <v>2</v>
      </c>
      <c r="AV7" s="16" t="str">
        <f t="shared" si="18"/>
        <v>-</v>
      </c>
      <c r="AW7" s="2" t="str">
        <f t="shared" si="19"/>
        <v>F</v>
      </c>
    </row>
    <row r="8" spans="1:98">
      <c r="A8" s="2">
        <v>528</v>
      </c>
      <c r="B8" s="19">
        <v>23</v>
      </c>
      <c r="C8" s="19">
        <v>13</v>
      </c>
      <c r="D8" s="19">
        <v>41</v>
      </c>
      <c r="E8" s="2">
        <f t="shared" si="0"/>
        <v>77</v>
      </c>
      <c r="F8" s="2">
        <f t="shared" si="1"/>
        <v>1</v>
      </c>
      <c r="G8" s="2">
        <v>19</v>
      </c>
      <c r="H8" s="2">
        <v>20</v>
      </c>
      <c r="I8" s="2">
        <f t="shared" si="2"/>
        <v>39</v>
      </c>
      <c r="J8" s="16" t="str">
        <f t="shared" si="3"/>
        <v>-</v>
      </c>
      <c r="K8" s="2">
        <v>22</v>
      </c>
      <c r="L8" s="2">
        <v>11</v>
      </c>
      <c r="M8" s="2">
        <v>23</v>
      </c>
      <c r="N8" s="2">
        <f t="shared" si="4"/>
        <v>56</v>
      </c>
      <c r="O8" s="2">
        <f t="shared" si="5"/>
        <v>3</v>
      </c>
      <c r="P8" s="2">
        <v>18</v>
      </c>
      <c r="Q8" s="2">
        <v>18</v>
      </c>
      <c r="R8" s="19">
        <v>20</v>
      </c>
      <c r="S8" s="19">
        <v>14</v>
      </c>
      <c r="T8" s="2">
        <f t="shared" si="6"/>
        <v>70</v>
      </c>
      <c r="U8" s="16" t="str">
        <f t="shared" si="7"/>
        <v>-</v>
      </c>
      <c r="V8" s="2">
        <v>29</v>
      </c>
      <c r="W8" s="2">
        <v>15</v>
      </c>
      <c r="X8" s="2">
        <v>32</v>
      </c>
      <c r="Y8" s="2">
        <v>19</v>
      </c>
      <c r="Z8" s="2">
        <f t="shared" si="8"/>
        <v>95</v>
      </c>
      <c r="AA8" s="16">
        <f t="shared" si="9"/>
        <v>2</v>
      </c>
      <c r="AB8" s="17">
        <v>20</v>
      </c>
      <c r="AC8" s="17">
        <v>16</v>
      </c>
      <c r="AD8" s="2">
        <v>20</v>
      </c>
      <c r="AE8" s="2">
        <v>28</v>
      </c>
      <c r="AF8" s="2">
        <f t="shared" si="10"/>
        <v>84</v>
      </c>
      <c r="AG8" s="16" t="str">
        <f t="shared" si="11"/>
        <v>-</v>
      </c>
      <c r="AH8" s="2"/>
      <c r="AI8" s="2"/>
      <c r="AJ8" s="2"/>
      <c r="AK8" s="2"/>
      <c r="AL8" s="2">
        <f t="shared" si="12"/>
        <v>0</v>
      </c>
      <c r="AM8" s="16" t="str">
        <f t="shared" si="13"/>
        <v>-</v>
      </c>
      <c r="AN8" s="2">
        <v>35</v>
      </c>
      <c r="AO8" s="2">
        <v>25</v>
      </c>
      <c r="AP8" s="2">
        <v>49</v>
      </c>
      <c r="AQ8" s="2">
        <v>18</v>
      </c>
      <c r="AR8" s="2">
        <f t="shared" si="14"/>
        <v>127</v>
      </c>
      <c r="AS8" s="16">
        <f t="shared" si="15"/>
        <v>3.5</v>
      </c>
      <c r="AT8" s="2">
        <f t="shared" si="16"/>
        <v>468</v>
      </c>
      <c r="AU8" s="12">
        <f t="shared" si="17"/>
        <v>3</v>
      </c>
      <c r="AV8" s="16" t="str">
        <f t="shared" si="18"/>
        <v>-</v>
      </c>
      <c r="AW8" s="2" t="str">
        <f t="shared" si="19"/>
        <v>F</v>
      </c>
    </row>
    <row r="9" spans="1:98">
      <c r="A9" s="2">
        <v>529</v>
      </c>
      <c r="B9" s="19">
        <v>23</v>
      </c>
      <c r="C9" s="19">
        <v>24</v>
      </c>
      <c r="D9" s="19">
        <v>76</v>
      </c>
      <c r="E9" s="2">
        <f t="shared" si="0"/>
        <v>123</v>
      </c>
      <c r="F9" s="2">
        <f t="shared" si="1"/>
        <v>3.5</v>
      </c>
      <c r="G9" s="2">
        <v>43</v>
      </c>
      <c r="H9" s="2">
        <v>62</v>
      </c>
      <c r="I9" s="2">
        <f t="shared" si="2"/>
        <v>105</v>
      </c>
      <c r="J9" s="16">
        <f t="shared" si="3"/>
        <v>3</v>
      </c>
      <c r="K9" s="2">
        <v>44</v>
      </c>
      <c r="L9" s="2">
        <v>19</v>
      </c>
      <c r="M9" s="2">
        <v>24</v>
      </c>
      <c r="N9" s="2">
        <f t="shared" si="4"/>
        <v>87</v>
      </c>
      <c r="O9" s="2">
        <f t="shared" si="5"/>
        <v>5</v>
      </c>
      <c r="P9" s="2">
        <v>48</v>
      </c>
      <c r="Q9" s="2">
        <v>24</v>
      </c>
      <c r="R9" s="19">
        <v>46</v>
      </c>
      <c r="S9" s="19">
        <v>25</v>
      </c>
      <c r="T9" s="2">
        <f t="shared" si="6"/>
        <v>143</v>
      </c>
      <c r="U9" s="16">
        <f t="shared" si="7"/>
        <v>4</v>
      </c>
      <c r="V9" s="2">
        <v>56</v>
      </c>
      <c r="W9" s="2">
        <v>26</v>
      </c>
      <c r="X9" s="2">
        <v>58</v>
      </c>
      <c r="Y9" s="2">
        <v>26</v>
      </c>
      <c r="Z9" s="2">
        <f t="shared" si="8"/>
        <v>166</v>
      </c>
      <c r="AA9" s="16">
        <f t="shared" si="9"/>
        <v>5</v>
      </c>
      <c r="AB9" s="17">
        <v>40</v>
      </c>
      <c r="AC9" s="17">
        <v>16</v>
      </c>
      <c r="AD9" s="2">
        <v>40</v>
      </c>
      <c r="AE9" s="2">
        <v>27</v>
      </c>
      <c r="AF9" s="2">
        <f t="shared" si="10"/>
        <v>123</v>
      </c>
      <c r="AG9" s="16">
        <f t="shared" si="11"/>
        <v>3.5</v>
      </c>
      <c r="AH9" s="2"/>
      <c r="AI9" s="2"/>
      <c r="AJ9" s="2"/>
      <c r="AK9" s="2"/>
      <c r="AL9" s="2">
        <f t="shared" si="12"/>
        <v>0</v>
      </c>
      <c r="AM9" s="16" t="str">
        <f t="shared" si="13"/>
        <v>-</v>
      </c>
      <c r="AN9" s="2">
        <v>35</v>
      </c>
      <c r="AO9" s="2">
        <v>22</v>
      </c>
      <c r="AP9" s="2">
        <v>36</v>
      </c>
      <c r="AQ9" s="2">
        <v>15</v>
      </c>
      <c r="AR9" s="2">
        <f t="shared" si="14"/>
        <v>108</v>
      </c>
      <c r="AS9" s="16">
        <f t="shared" si="15"/>
        <v>3</v>
      </c>
      <c r="AT9" s="2">
        <f t="shared" si="16"/>
        <v>775</v>
      </c>
      <c r="AU9" s="12">
        <f t="shared" si="17"/>
        <v>6</v>
      </c>
      <c r="AV9" s="16">
        <f t="shared" si="18"/>
        <v>25</v>
      </c>
      <c r="AW9" s="2">
        <f t="shared" si="19"/>
        <v>4.166666666666667</v>
      </c>
    </row>
    <row r="10" spans="1:98">
      <c r="A10" s="2">
        <v>530</v>
      </c>
      <c r="B10" s="19">
        <v>53</v>
      </c>
      <c r="C10" s="19">
        <v>18</v>
      </c>
      <c r="D10" s="19">
        <v>56</v>
      </c>
      <c r="E10" s="2">
        <f t="shared" si="0"/>
        <v>127</v>
      </c>
      <c r="F10" s="2">
        <f t="shared" si="1"/>
        <v>3.5</v>
      </c>
      <c r="G10" s="2">
        <v>43</v>
      </c>
      <c r="H10" s="2">
        <v>17</v>
      </c>
      <c r="I10" s="2">
        <f t="shared" si="2"/>
        <v>60</v>
      </c>
      <c r="J10" s="16" t="str">
        <f t="shared" si="3"/>
        <v>-</v>
      </c>
      <c r="K10" s="2">
        <v>28</v>
      </c>
      <c r="L10" s="2">
        <v>11</v>
      </c>
      <c r="M10" s="2">
        <v>23</v>
      </c>
      <c r="N10" s="2">
        <f t="shared" si="4"/>
        <v>62</v>
      </c>
      <c r="O10" s="2">
        <f t="shared" si="5"/>
        <v>3.5</v>
      </c>
      <c r="P10" s="2">
        <v>33</v>
      </c>
      <c r="Q10" s="2">
        <v>20</v>
      </c>
      <c r="R10" s="19">
        <v>33</v>
      </c>
      <c r="S10" s="19">
        <v>16</v>
      </c>
      <c r="T10" s="2">
        <f t="shared" si="6"/>
        <v>102</v>
      </c>
      <c r="U10" s="16">
        <f t="shared" si="7"/>
        <v>3</v>
      </c>
      <c r="V10" s="2">
        <v>34</v>
      </c>
      <c r="W10" s="2">
        <v>22</v>
      </c>
      <c r="X10" s="2">
        <v>38</v>
      </c>
      <c r="Y10" s="2">
        <v>22</v>
      </c>
      <c r="Z10" s="2">
        <f t="shared" si="8"/>
        <v>116</v>
      </c>
      <c r="AA10" s="16">
        <f t="shared" si="9"/>
        <v>3</v>
      </c>
      <c r="AB10" s="17"/>
      <c r="AC10" s="17"/>
      <c r="AD10" s="2"/>
      <c r="AE10" s="2"/>
      <c r="AF10" s="2">
        <f t="shared" si="10"/>
        <v>0</v>
      </c>
      <c r="AG10" s="16" t="str">
        <f t="shared" si="11"/>
        <v>-</v>
      </c>
      <c r="AH10" s="2">
        <v>30</v>
      </c>
      <c r="AI10" s="2">
        <v>25</v>
      </c>
      <c r="AJ10" s="2">
        <v>30</v>
      </c>
      <c r="AK10" s="2">
        <v>21</v>
      </c>
      <c r="AL10" s="2">
        <f t="shared" si="12"/>
        <v>106</v>
      </c>
      <c r="AM10" s="16">
        <f t="shared" si="13"/>
        <v>3</v>
      </c>
      <c r="AN10" s="2">
        <v>31</v>
      </c>
      <c r="AO10" s="2">
        <v>20</v>
      </c>
      <c r="AP10" s="2">
        <v>30</v>
      </c>
      <c r="AQ10" s="2">
        <v>21</v>
      </c>
      <c r="AR10" s="2">
        <f t="shared" si="14"/>
        <v>102</v>
      </c>
      <c r="AS10" s="16">
        <f t="shared" si="15"/>
        <v>3</v>
      </c>
      <c r="AT10" s="2">
        <f t="shared" si="16"/>
        <v>595</v>
      </c>
      <c r="AU10" s="12">
        <f t="shared" si="17"/>
        <v>5</v>
      </c>
      <c r="AV10" s="16" t="str">
        <f t="shared" si="18"/>
        <v>-</v>
      </c>
      <c r="AW10" s="2" t="str">
        <f t="shared" si="19"/>
        <v>F</v>
      </c>
      <c r="BC10" t="s">
        <v>3</v>
      </c>
    </row>
    <row r="11" spans="1:98">
      <c r="A11" s="2">
        <v>533</v>
      </c>
      <c r="B11" s="19">
        <v>30</v>
      </c>
      <c r="C11" s="19">
        <v>7</v>
      </c>
      <c r="D11" s="19">
        <v>30</v>
      </c>
      <c r="E11" s="2">
        <f t="shared" si="0"/>
        <v>67</v>
      </c>
      <c r="F11" s="2" t="str">
        <f t="shared" si="1"/>
        <v>-</v>
      </c>
      <c r="G11" s="2">
        <v>18</v>
      </c>
      <c r="H11" s="2">
        <v>34</v>
      </c>
      <c r="I11" s="2">
        <f t="shared" si="2"/>
        <v>52</v>
      </c>
      <c r="J11" s="16" t="str">
        <f t="shared" si="3"/>
        <v>-</v>
      </c>
      <c r="K11" s="2">
        <v>13</v>
      </c>
      <c r="L11" s="2">
        <v>2</v>
      </c>
      <c r="M11" s="2">
        <v>23</v>
      </c>
      <c r="N11" s="2">
        <f t="shared" si="4"/>
        <v>38</v>
      </c>
      <c r="O11" s="2" t="str">
        <f t="shared" si="5"/>
        <v>-</v>
      </c>
      <c r="P11" s="2">
        <v>17</v>
      </c>
      <c r="Q11" s="2">
        <v>16</v>
      </c>
      <c r="R11" s="19">
        <v>7</v>
      </c>
      <c r="S11" s="19">
        <v>9</v>
      </c>
      <c r="T11" s="2">
        <f t="shared" si="6"/>
        <v>49</v>
      </c>
      <c r="U11" s="16" t="str">
        <f t="shared" si="7"/>
        <v>-</v>
      </c>
      <c r="V11" s="2">
        <v>45</v>
      </c>
      <c r="W11" s="2">
        <v>23</v>
      </c>
      <c r="X11" s="2">
        <v>35</v>
      </c>
      <c r="Y11" s="2">
        <v>24</v>
      </c>
      <c r="Z11" s="2">
        <f t="shared" si="8"/>
        <v>127</v>
      </c>
      <c r="AA11" s="16">
        <f t="shared" si="9"/>
        <v>3.5</v>
      </c>
      <c r="AB11" s="17"/>
      <c r="AC11" s="17"/>
      <c r="AD11" s="2"/>
      <c r="AE11" s="2"/>
      <c r="AF11" s="2">
        <f t="shared" si="10"/>
        <v>0</v>
      </c>
      <c r="AG11" s="16" t="str">
        <f t="shared" si="11"/>
        <v>-</v>
      </c>
      <c r="AH11" s="2">
        <v>30</v>
      </c>
      <c r="AI11" s="2">
        <v>18</v>
      </c>
      <c r="AJ11" s="2"/>
      <c r="AK11" s="2"/>
      <c r="AL11" s="2">
        <f t="shared" si="12"/>
        <v>48</v>
      </c>
      <c r="AM11" s="16" t="str">
        <f t="shared" si="13"/>
        <v>-</v>
      </c>
      <c r="AN11" s="2">
        <v>42</v>
      </c>
      <c r="AO11" s="2">
        <v>17</v>
      </c>
      <c r="AP11" s="2">
        <v>24</v>
      </c>
      <c r="AQ11" s="2">
        <v>13</v>
      </c>
      <c r="AR11" s="2">
        <f t="shared" si="14"/>
        <v>96</v>
      </c>
      <c r="AS11" s="16">
        <f t="shared" si="15"/>
        <v>2</v>
      </c>
      <c r="AT11" s="2">
        <f t="shared" si="16"/>
        <v>397</v>
      </c>
      <c r="AU11" s="12">
        <f t="shared" si="17"/>
        <v>1</v>
      </c>
      <c r="AV11" s="16" t="str">
        <f t="shared" si="18"/>
        <v>-</v>
      </c>
      <c r="AW11" s="2" t="str">
        <f t="shared" si="19"/>
        <v>F</v>
      </c>
    </row>
    <row r="12" spans="1:98">
      <c r="A12" s="2">
        <v>534</v>
      </c>
      <c r="B12" s="19">
        <v>22</v>
      </c>
      <c r="C12" s="19">
        <v>14</v>
      </c>
      <c r="D12" s="19">
        <v>45</v>
      </c>
      <c r="E12" s="2">
        <f t="shared" si="0"/>
        <v>81</v>
      </c>
      <c r="F12" s="2" t="str">
        <f t="shared" si="1"/>
        <v>-</v>
      </c>
      <c r="G12" s="2">
        <v>43</v>
      </c>
      <c r="H12" s="2">
        <v>25</v>
      </c>
      <c r="I12" s="2">
        <f t="shared" si="2"/>
        <v>68</v>
      </c>
      <c r="J12" s="16">
        <f t="shared" si="3"/>
        <v>1</v>
      </c>
      <c r="K12" s="2">
        <v>22</v>
      </c>
      <c r="L12" s="2">
        <v>16</v>
      </c>
      <c r="M12" s="2">
        <v>23</v>
      </c>
      <c r="N12" s="2">
        <f t="shared" si="4"/>
        <v>61</v>
      </c>
      <c r="O12" s="2">
        <f t="shared" si="5"/>
        <v>3.5</v>
      </c>
      <c r="P12" s="2">
        <v>10</v>
      </c>
      <c r="Q12" s="2">
        <v>15</v>
      </c>
      <c r="R12" s="19">
        <v>11</v>
      </c>
      <c r="S12" s="19">
        <v>13</v>
      </c>
      <c r="T12" s="2">
        <f t="shared" si="6"/>
        <v>49</v>
      </c>
      <c r="U12" s="16" t="str">
        <f t="shared" si="7"/>
        <v>-</v>
      </c>
      <c r="V12" s="2">
        <v>35</v>
      </c>
      <c r="W12" s="2">
        <v>20</v>
      </c>
      <c r="X12" s="2"/>
      <c r="Y12" s="2"/>
      <c r="Z12" s="2">
        <f t="shared" si="8"/>
        <v>55</v>
      </c>
      <c r="AA12" s="16" t="str">
        <f t="shared" si="9"/>
        <v>-</v>
      </c>
      <c r="AB12" s="17">
        <v>21</v>
      </c>
      <c r="AC12" s="17">
        <v>16</v>
      </c>
      <c r="AD12" s="2">
        <v>17</v>
      </c>
      <c r="AE12" s="2">
        <v>13</v>
      </c>
      <c r="AF12" s="2">
        <f t="shared" si="10"/>
        <v>67</v>
      </c>
      <c r="AG12" s="16" t="str">
        <f t="shared" si="11"/>
        <v>-</v>
      </c>
      <c r="AH12" s="2"/>
      <c r="AI12" s="2"/>
      <c r="AJ12" s="2"/>
      <c r="AK12" s="2"/>
      <c r="AL12" s="2">
        <f t="shared" si="12"/>
        <v>0</v>
      </c>
      <c r="AM12" s="16" t="str">
        <f t="shared" si="13"/>
        <v>-</v>
      </c>
      <c r="AN12" s="2">
        <v>29</v>
      </c>
      <c r="AO12" s="2">
        <v>15</v>
      </c>
      <c r="AP12" s="2">
        <v>30</v>
      </c>
      <c r="AQ12" s="2">
        <v>18</v>
      </c>
      <c r="AR12" s="2">
        <f t="shared" si="14"/>
        <v>92</v>
      </c>
      <c r="AS12" s="16">
        <f t="shared" si="15"/>
        <v>2</v>
      </c>
      <c r="AT12" s="2">
        <f t="shared" si="16"/>
        <v>393</v>
      </c>
      <c r="AU12" s="12">
        <f t="shared" si="17"/>
        <v>2</v>
      </c>
      <c r="AV12" s="16" t="str">
        <f t="shared" si="18"/>
        <v>-</v>
      </c>
      <c r="AW12" s="2" t="str">
        <f t="shared" si="19"/>
        <v>F</v>
      </c>
    </row>
    <row r="13" spans="1:98">
      <c r="A13" s="2">
        <v>535</v>
      </c>
      <c r="B13" s="19">
        <v>33</v>
      </c>
      <c r="C13" s="19">
        <v>16</v>
      </c>
      <c r="D13" s="19">
        <v>44</v>
      </c>
      <c r="E13" s="2">
        <f t="shared" si="0"/>
        <v>93</v>
      </c>
      <c r="F13" s="2">
        <f t="shared" si="1"/>
        <v>2</v>
      </c>
      <c r="G13" s="2">
        <v>42</v>
      </c>
      <c r="H13" s="2">
        <v>33</v>
      </c>
      <c r="I13" s="2">
        <f t="shared" si="2"/>
        <v>75</v>
      </c>
      <c r="J13" s="16">
        <f t="shared" si="3"/>
        <v>1</v>
      </c>
      <c r="K13" s="2">
        <v>21</v>
      </c>
      <c r="L13" s="2">
        <v>20</v>
      </c>
      <c r="M13" s="2">
        <v>23</v>
      </c>
      <c r="N13" s="2">
        <f t="shared" si="4"/>
        <v>64</v>
      </c>
      <c r="O13" s="2">
        <f t="shared" si="5"/>
        <v>3.5</v>
      </c>
      <c r="P13" s="2">
        <v>25</v>
      </c>
      <c r="Q13" s="2">
        <v>15</v>
      </c>
      <c r="R13" s="19">
        <v>11</v>
      </c>
      <c r="S13" s="19">
        <v>14</v>
      </c>
      <c r="T13" s="2">
        <f t="shared" si="6"/>
        <v>65</v>
      </c>
      <c r="U13" s="16" t="str">
        <f t="shared" si="7"/>
        <v>-</v>
      </c>
      <c r="V13" s="2">
        <v>28</v>
      </c>
      <c r="W13" s="2">
        <v>19</v>
      </c>
      <c r="X13" s="2">
        <v>35</v>
      </c>
      <c r="Y13" s="2">
        <v>20</v>
      </c>
      <c r="Z13" s="2">
        <f t="shared" si="8"/>
        <v>102</v>
      </c>
      <c r="AA13" s="16">
        <f t="shared" si="9"/>
        <v>3</v>
      </c>
      <c r="AB13" s="17">
        <v>21</v>
      </c>
      <c r="AC13" s="17">
        <v>13</v>
      </c>
      <c r="AD13" s="2">
        <v>18</v>
      </c>
      <c r="AE13" s="2">
        <v>20</v>
      </c>
      <c r="AF13" s="2">
        <f t="shared" si="10"/>
        <v>72</v>
      </c>
      <c r="AG13" s="16" t="str">
        <f t="shared" si="11"/>
        <v>-</v>
      </c>
      <c r="AH13" s="2"/>
      <c r="AI13" s="2"/>
      <c r="AJ13" s="2"/>
      <c r="AK13" s="2"/>
      <c r="AL13" s="2">
        <f t="shared" si="12"/>
        <v>0</v>
      </c>
      <c r="AM13" s="16" t="str">
        <f t="shared" si="13"/>
        <v>-</v>
      </c>
      <c r="AN13" s="2">
        <v>40</v>
      </c>
      <c r="AO13" s="2">
        <v>15</v>
      </c>
      <c r="AP13" s="2">
        <v>43</v>
      </c>
      <c r="AQ13" s="2">
        <v>16</v>
      </c>
      <c r="AR13" s="2">
        <f t="shared" si="14"/>
        <v>114</v>
      </c>
      <c r="AS13" s="16">
        <f t="shared" si="15"/>
        <v>3</v>
      </c>
      <c r="AT13" s="2">
        <f t="shared" si="16"/>
        <v>505</v>
      </c>
      <c r="AU13" s="12">
        <f t="shared" si="17"/>
        <v>4</v>
      </c>
      <c r="AV13" s="16" t="str">
        <f t="shared" si="18"/>
        <v>-</v>
      </c>
      <c r="AW13" s="2" t="str">
        <f t="shared" si="19"/>
        <v>F</v>
      </c>
    </row>
    <row r="14" spans="1:98">
      <c r="A14" s="2">
        <v>536</v>
      </c>
      <c r="B14" s="19">
        <v>21</v>
      </c>
      <c r="C14" s="19">
        <v>13</v>
      </c>
      <c r="D14" s="19">
        <v>56</v>
      </c>
      <c r="E14" s="2">
        <f t="shared" si="0"/>
        <v>90</v>
      </c>
      <c r="F14" s="2" t="str">
        <f t="shared" si="1"/>
        <v>-</v>
      </c>
      <c r="G14" s="2">
        <v>33</v>
      </c>
      <c r="H14" s="2">
        <v>29</v>
      </c>
      <c r="I14" s="2">
        <f t="shared" si="2"/>
        <v>62</v>
      </c>
      <c r="J14" s="16" t="str">
        <f t="shared" si="3"/>
        <v>-</v>
      </c>
      <c r="K14" s="2">
        <v>20</v>
      </c>
      <c r="L14" s="2">
        <v>7</v>
      </c>
      <c r="M14" s="2">
        <v>23</v>
      </c>
      <c r="N14" s="2">
        <f t="shared" si="4"/>
        <v>50</v>
      </c>
      <c r="O14" s="2" t="str">
        <f t="shared" si="5"/>
        <v>-</v>
      </c>
      <c r="P14" s="2">
        <v>23</v>
      </c>
      <c r="Q14" s="2">
        <v>0</v>
      </c>
      <c r="R14" s="19">
        <v>26</v>
      </c>
      <c r="S14" s="19">
        <v>10</v>
      </c>
      <c r="T14" s="2">
        <f t="shared" si="6"/>
        <v>59</v>
      </c>
      <c r="U14" s="16" t="str">
        <f t="shared" si="7"/>
        <v>-</v>
      </c>
      <c r="V14" s="2">
        <v>35</v>
      </c>
      <c r="W14" s="2">
        <v>20</v>
      </c>
      <c r="X14" s="2">
        <v>30</v>
      </c>
      <c r="Y14" s="2">
        <v>21</v>
      </c>
      <c r="Z14" s="2">
        <f t="shared" si="8"/>
        <v>106</v>
      </c>
      <c r="AA14" s="16">
        <f t="shared" si="9"/>
        <v>3</v>
      </c>
      <c r="AB14" s="17">
        <v>32</v>
      </c>
      <c r="AC14" s="17">
        <v>13</v>
      </c>
      <c r="AD14" s="2">
        <v>32</v>
      </c>
      <c r="AE14" s="2">
        <v>20</v>
      </c>
      <c r="AF14" s="2">
        <f t="shared" si="10"/>
        <v>97</v>
      </c>
      <c r="AG14" s="16">
        <f t="shared" si="11"/>
        <v>2</v>
      </c>
      <c r="AH14" s="2"/>
      <c r="AI14" s="2"/>
      <c r="AJ14" s="2"/>
      <c r="AK14" s="2"/>
      <c r="AL14" s="2">
        <f t="shared" si="12"/>
        <v>0</v>
      </c>
      <c r="AM14" s="16" t="str">
        <f t="shared" si="13"/>
        <v>-</v>
      </c>
      <c r="AN14" s="2">
        <v>48</v>
      </c>
      <c r="AO14" s="2">
        <v>25</v>
      </c>
      <c r="AP14" s="2">
        <v>53</v>
      </c>
      <c r="AQ14" s="2">
        <v>15</v>
      </c>
      <c r="AR14" s="2">
        <f t="shared" si="14"/>
        <v>141</v>
      </c>
      <c r="AS14" s="16">
        <f t="shared" si="15"/>
        <v>4</v>
      </c>
      <c r="AT14" s="2">
        <f t="shared" si="16"/>
        <v>525</v>
      </c>
      <c r="AU14" s="12">
        <f t="shared" si="17"/>
        <v>2</v>
      </c>
      <c r="AV14" s="16" t="str">
        <f t="shared" si="18"/>
        <v>-</v>
      </c>
      <c r="AW14" s="2" t="str">
        <f t="shared" si="19"/>
        <v>F</v>
      </c>
    </row>
    <row r="15" spans="1:98">
      <c r="A15" s="2">
        <v>537</v>
      </c>
      <c r="B15" s="19">
        <v>34</v>
      </c>
      <c r="C15" s="19">
        <v>9</v>
      </c>
      <c r="D15" s="19">
        <v>23</v>
      </c>
      <c r="E15" s="2">
        <f t="shared" si="0"/>
        <v>66</v>
      </c>
      <c r="F15" s="2" t="str">
        <f t="shared" si="1"/>
        <v>-</v>
      </c>
      <c r="G15" s="2">
        <v>16</v>
      </c>
      <c r="H15" s="2"/>
      <c r="I15" s="2">
        <f t="shared" si="2"/>
        <v>16</v>
      </c>
      <c r="J15" s="16" t="str">
        <f t="shared" si="3"/>
        <v>-</v>
      </c>
      <c r="K15" s="2">
        <v>26</v>
      </c>
      <c r="L15" s="2"/>
      <c r="M15" s="2">
        <v>23</v>
      </c>
      <c r="N15" s="2">
        <f t="shared" si="4"/>
        <v>49</v>
      </c>
      <c r="O15" s="2" t="str">
        <f t="shared" si="5"/>
        <v>-</v>
      </c>
      <c r="P15" s="2"/>
      <c r="Q15" s="2"/>
      <c r="R15" s="19"/>
      <c r="S15" s="19"/>
      <c r="T15" s="2">
        <f t="shared" si="6"/>
        <v>0</v>
      </c>
      <c r="U15" s="16" t="str">
        <f t="shared" si="7"/>
        <v>-</v>
      </c>
      <c r="V15" s="2"/>
      <c r="W15" s="2"/>
      <c r="X15" s="2"/>
      <c r="Y15" s="2"/>
      <c r="Z15" s="2">
        <f t="shared" si="8"/>
        <v>0</v>
      </c>
      <c r="AA15" s="16" t="str">
        <f t="shared" si="9"/>
        <v>-</v>
      </c>
      <c r="AB15" s="17"/>
      <c r="AC15" s="17"/>
      <c r="AD15" s="2"/>
      <c r="AE15" s="2"/>
      <c r="AF15" s="2">
        <f t="shared" si="10"/>
        <v>0</v>
      </c>
      <c r="AG15" s="16" t="str">
        <f t="shared" si="11"/>
        <v>-</v>
      </c>
      <c r="AH15" s="2"/>
      <c r="AI15" s="2"/>
      <c r="AJ15" s="2"/>
      <c r="AK15" s="2"/>
      <c r="AL15" s="2">
        <f t="shared" si="12"/>
        <v>0</v>
      </c>
      <c r="AM15" s="16" t="str">
        <f t="shared" si="13"/>
        <v>-</v>
      </c>
      <c r="AN15" s="2"/>
      <c r="AO15" s="2"/>
      <c r="AP15" s="2"/>
      <c r="AQ15" s="2"/>
      <c r="AR15" s="2">
        <f t="shared" si="14"/>
        <v>0</v>
      </c>
      <c r="AS15" s="16">
        <f t="shared" si="15"/>
        <v>0</v>
      </c>
      <c r="AT15" s="2">
        <f t="shared" si="16"/>
        <v>131</v>
      </c>
      <c r="AU15" s="12">
        <f t="shared" si="17"/>
        <v>0</v>
      </c>
      <c r="AV15" s="16" t="str">
        <f t="shared" si="18"/>
        <v>-</v>
      </c>
      <c r="AW15" s="2" t="str">
        <f t="shared" si="19"/>
        <v>F</v>
      </c>
    </row>
    <row r="16" spans="1:98">
      <c r="A16" s="2">
        <v>540</v>
      </c>
      <c r="B16" s="19">
        <v>17</v>
      </c>
      <c r="C16" s="19">
        <v>12</v>
      </c>
      <c r="D16" s="19">
        <v>55</v>
      </c>
      <c r="E16" s="2">
        <f t="shared" si="0"/>
        <v>84</v>
      </c>
      <c r="F16" s="2" t="str">
        <f t="shared" si="1"/>
        <v>-</v>
      </c>
      <c r="G16" s="2">
        <v>25</v>
      </c>
      <c r="H16" s="2">
        <v>19</v>
      </c>
      <c r="I16" s="2">
        <f t="shared" si="2"/>
        <v>44</v>
      </c>
      <c r="J16" s="16" t="str">
        <f t="shared" si="3"/>
        <v>-</v>
      </c>
      <c r="K16" s="11"/>
      <c r="L16" s="2">
        <v>3</v>
      </c>
      <c r="M16" s="2">
        <v>23</v>
      </c>
      <c r="N16" s="2">
        <f t="shared" si="4"/>
        <v>26</v>
      </c>
      <c r="O16" s="2" t="str">
        <f t="shared" si="5"/>
        <v>-</v>
      </c>
      <c r="P16" s="2">
        <v>40</v>
      </c>
      <c r="Q16" s="2">
        <v>17</v>
      </c>
      <c r="R16" s="19">
        <v>28</v>
      </c>
      <c r="S16" s="19">
        <v>5</v>
      </c>
      <c r="T16" s="2">
        <f t="shared" si="6"/>
        <v>90</v>
      </c>
      <c r="U16" s="16">
        <f t="shared" si="7"/>
        <v>2</v>
      </c>
      <c r="V16" s="2">
        <v>53</v>
      </c>
      <c r="W16" s="2">
        <v>27</v>
      </c>
      <c r="X16" s="2">
        <v>42</v>
      </c>
      <c r="Y16" s="2">
        <v>23</v>
      </c>
      <c r="Z16" s="2">
        <f t="shared" si="8"/>
        <v>145</v>
      </c>
      <c r="AA16" s="16">
        <f t="shared" si="9"/>
        <v>4</v>
      </c>
      <c r="AB16" s="17">
        <v>43</v>
      </c>
      <c r="AC16" s="17">
        <v>21</v>
      </c>
      <c r="AD16" s="2">
        <v>46</v>
      </c>
      <c r="AE16" s="2">
        <v>26</v>
      </c>
      <c r="AF16" s="2">
        <f t="shared" si="10"/>
        <v>136</v>
      </c>
      <c r="AG16" s="16">
        <f t="shared" si="11"/>
        <v>3.5</v>
      </c>
      <c r="AH16" s="2"/>
      <c r="AI16" s="2"/>
      <c r="AJ16" s="2"/>
      <c r="AK16" s="2"/>
      <c r="AL16" s="2">
        <f t="shared" si="12"/>
        <v>0</v>
      </c>
      <c r="AM16" s="16" t="str">
        <f t="shared" si="13"/>
        <v>-</v>
      </c>
      <c r="AN16" s="2">
        <v>42</v>
      </c>
      <c r="AO16" s="2">
        <v>16</v>
      </c>
      <c r="AP16" s="2">
        <v>44</v>
      </c>
      <c r="AQ16" s="2">
        <v>10</v>
      </c>
      <c r="AR16" s="2">
        <f t="shared" si="14"/>
        <v>112</v>
      </c>
      <c r="AS16" s="16">
        <f t="shared" si="15"/>
        <v>3</v>
      </c>
      <c r="AT16" s="2">
        <f t="shared" si="16"/>
        <v>557</v>
      </c>
      <c r="AU16" s="12">
        <f t="shared" si="17"/>
        <v>3</v>
      </c>
      <c r="AV16" s="16" t="str">
        <f t="shared" si="18"/>
        <v>-</v>
      </c>
      <c r="AW16" s="2" t="str">
        <f t="shared" si="19"/>
        <v>F</v>
      </c>
    </row>
    <row r="17" spans="1:49">
      <c r="A17" s="2">
        <v>541</v>
      </c>
      <c r="B17" s="19">
        <v>45</v>
      </c>
      <c r="C17" s="19">
        <v>12</v>
      </c>
      <c r="D17" s="19">
        <v>50</v>
      </c>
      <c r="E17" s="2">
        <f t="shared" si="0"/>
        <v>107</v>
      </c>
      <c r="F17" s="2">
        <f t="shared" si="1"/>
        <v>3</v>
      </c>
      <c r="G17" s="2">
        <v>33</v>
      </c>
      <c r="H17" s="2">
        <v>18</v>
      </c>
      <c r="I17" s="2">
        <f t="shared" si="2"/>
        <v>51</v>
      </c>
      <c r="J17" s="16" t="str">
        <f t="shared" si="3"/>
        <v>-</v>
      </c>
      <c r="K17" s="2">
        <v>27</v>
      </c>
      <c r="L17" s="2">
        <v>7</v>
      </c>
      <c r="M17" s="2">
        <v>23</v>
      </c>
      <c r="N17" s="2">
        <f t="shared" si="4"/>
        <v>57</v>
      </c>
      <c r="O17" s="2" t="str">
        <f t="shared" si="5"/>
        <v>-</v>
      </c>
      <c r="P17" s="2">
        <v>32</v>
      </c>
      <c r="Q17" s="2">
        <v>18</v>
      </c>
      <c r="R17" s="19">
        <v>20</v>
      </c>
      <c r="S17" s="19">
        <v>8</v>
      </c>
      <c r="T17" s="2">
        <f t="shared" si="6"/>
        <v>78</v>
      </c>
      <c r="U17" s="16">
        <f t="shared" si="7"/>
        <v>1</v>
      </c>
      <c r="V17" s="2">
        <v>43</v>
      </c>
      <c r="W17" s="2">
        <v>27</v>
      </c>
      <c r="X17" s="2">
        <v>38</v>
      </c>
      <c r="Y17" s="2">
        <v>21</v>
      </c>
      <c r="Z17" s="2">
        <f t="shared" si="8"/>
        <v>129</v>
      </c>
      <c r="AA17" s="16">
        <f t="shared" si="9"/>
        <v>3.5</v>
      </c>
      <c r="AB17" s="17">
        <v>35</v>
      </c>
      <c r="AC17" s="17">
        <v>18</v>
      </c>
      <c r="AD17" s="2">
        <v>37</v>
      </c>
      <c r="AE17" s="2">
        <v>17</v>
      </c>
      <c r="AF17" s="2">
        <f t="shared" si="10"/>
        <v>107</v>
      </c>
      <c r="AG17" s="16">
        <f t="shared" si="11"/>
        <v>3</v>
      </c>
      <c r="AH17" s="2"/>
      <c r="AI17" s="2"/>
      <c r="AJ17" s="2"/>
      <c r="AK17" s="2"/>
      <c r="AL17" s="2">
        <f t="shared" si="12"/>
        <v>0</v>
      </c>
      <c r="AM17" s="16" t="str">
        <f t="shared" si="13"/>
        <v>-</v>
      </c>
      <c r="AN17" s="2">
        <v>40</v>
      </c>
      <c r="AO17" s="2">
        <v>15</v>
      </c>
      <c r="AP17" s="2">
        <v>31</v>
      </c>
      <c r="AQ17" s="2">
        <v>18</v>
      </c>
      <c r="AR17" s="2">
        <f t="shared" si="14"/>
        <v>104</v>
      </c>
      <c r="AS17" s="16">
        <f t="shared" si="15"/>
        <v>3</v>
      </c>
      <c r="AT17" s="2">
        <f t="shared" si="16"/>
        <v>553</v>
      </c>
      <c r="AU17" s="12">
        <f t="shared" si="17"/>
        <v>4</v>
      </c>
      <c r="AV17" s="16" t="str">
        <f t="shared" si="18"/>
        <v>-</v>
      </c>
      <c r="AW17" s="2" t="str">
        <f t="shared" si="19"/>
        <v>F</v>
      </c>
    </row>
    <row r="18" spans="1:49">
      <c r="A18" s="2">
        <v>542</v>
      </c>
      <c r="B18" s="19">
        <v>33</v>
      </c>
      <c r="C18" s="19">
        <v>7</v>
      </c>
      <c r="D18" s="19">
        <v>30</v>
      </c>
      <c r="E18" s="2">
        <f t="shared" si="0"/>
        <v>70</v>
      </c>
      <c r="F18" s="2" t="str">
        <f t="shared" si="1"/>
        <v>-</v>
      </c>
      <c r="G18" s="2">
        <v>53</v>
      </c>
      <c r="H18" s="2">
        <v>19</v>
      </c>
      <c r="I18" s="2">
        <f t="shared" si="2"/>
        <v>72</v>
      </c>
      <c r="J18" s="16">
        <f t="shared" si="3"/>
        <v>1</v>
      </c>
      <c r="K18" s="2">
        <v>25</v>
      </c>
      <c r="L18" s="2">
        <v>6</v>
      </c>
      <c r="M18" s="2">
        <v>23</v>
      </c>
      <c r="N18" s="2">
        <f t="shared" si="4"/>
        <v>54</v>
      </c>
      <c r="O18" s="2" t="str">
        <f t="shared" si="5"/>
        <v>-</v>
      </c>
      <c r="P18" s="2">
        <v>19</v>
      </c>
      <c r="Q18" s="2">
        <v>11</v>
      </c>
      <c r="R18" s="19">
        <v>22</v>
      </c>
      <c r="S18" s="19">
        <v>19</v>
      </c>
      <c r="T18" s="2">
        <f t="shared" si="6"/>
        <v>71</v>
      </c>
      <c r="U18" s="16" t="str">
        <f t="shared" si="7"/>
        <v>-</v>
      </c>
      <c r="V18" s="2">
        <v>38</v>
      </c>
      <c r="W18" s="2">
        <v>24</v>
      </c>
      <c r="X18" s="2">
        <v>40</v>
      </c>
      <c r="Y18" s="2">
        <v>20</v>
      </c>
      <c r="Z18" s="2">
        <f t="shared" si="8"/>
        <v>122</v>
      </c>
      <c r="AA18" s="16">
        <f t="shared" si="9"/>
        <v>3.5</v>
      </c>
      <c r="AB18" s="17"/>
      <c r="AC18" s="17"/>
      <c r="AD18" s="2"/>
      <c r="AE18" s="2"/>
      <c r="AF18" s="2">
        <f t="shared" si="10"/>
        <v>0</v>
      </c>
      <c r="AG18" s="16" t="str">
        <f t="shared" si="11"/>
        <v>-</v>
      </c>
      <c r="AH18" s="2">
        <v>25</v>
      </c>
      <c r="AI18" s="2">
        <v>15</v>
      </c>
      <c r="AJ18" s="2">
        <v>20</v>
      </c>
      <c r="AK18" s="2">
        <v>14</v>
      </c>
      <c r="AL18" s="2">
        <f t="shared" si="12"/>
        <v>74</v>
      </c>
      <c r="AM18" s="16" t="str">
        <f t="shared" si="13"/>
        <v>-</v>
      </c>
      <c r="AN18" s="2">
        <v>50</v>
      </c>
      <c r="AO18" s="2">
        <v>23</v>
      </c>
      <c r="AP18" s="2">
        <v>35</v>
      </c>
      <c r="AQ18" s="2">
        <v>26</v>
      </c>
      <c r="AR18" s="2">
        <f t="shared" si="14"/>
        <v>134</v>
      </c>
      <c r="AS18" s="16">
        <f t="shared" si="15"/>
        <v>3.5</v>
      </c>
      <c r="AT18" s="2">
        <f t="shared" si="16"/>
        <v>517</v>
      </c>
      <c r="AU18" s="12">
        <f t="shared" si="17"/>
        <v>2</v>
      </c>
      <c r="AV18" s="16" t="str">
        <f t="shared" si="18"/>
        <v>-</v>
      </c>
      <c r="AW18" s="2" t="str">
        <f t="shared" si="19"/>
        <v>F</v>
      </c>
    </row>
    <row r="19" spans="1:49">
      <c r="A19" s="2">
        <v>544</v>
      </c>
      <c r="B19" s="19">
        <v>43</v>
      </c>
      <c r="C19" s="19">
        <v>6</v>
      </c>
      <c r="D19" s="19">
        <v>20</v>
      </c>
      <c r="E19" s="2">
        <f t="shared" si="0"/>
        <v>69</v>
      </c>
      <c r="F19" s="2" t="str">
        <f t="shared" si="1"/>
        <v>-</v>
      </c>
      <c r="G19" s="2">
        <v>5</v>
      </c>
      <c r="H19" s="2">
        <v>4</v>
      </c>
      <c r="I19" s="2">
        <f t="shared" si="2"/>
        <v>9</v>
      </c>
      <c r="J19" s="16" t="str">
        <f t="shared" si="3"/>
        <v>-</v>
      </c>
      <c r="K19" s="2">
        <v>0</v>
      </c>
      <c r="L19" s="2">
        <v>4</v>
      </c>
      <c r="M19" s="2">
        <v>23</v>
      </c>
      <c r="N19" s="2">
        <f t="shared" si="4"/>
        <v>27</v>
      </c>
      <c r="O19" s="2" t="str">
        <f t="shared" si="5"/>
        <v>-</v>
      </c>
      <c r="P19" s="2">
        <v>1</v>
      </c>
      <c r="Q19" s="2">
        <v>8</v>
      </c>
      <c r="R19" s="19">
        <v>9</v>
      </c>
      <c r="S19" s="19">
        <v>10</v>
      </c>
      <c r="T19" s="2">
        <f t="shared" si="6"/>
        <v>28</v>
      </c>
      <c r="U19" s="16" t="str">
        <f t="shared" si="7"/>
        <v>-</v>
      </c>
      <c r="V19" s="2"/>
      <c r="W19" s="2"/>
      <c r="X19" s="2"/>
      <c r="Y19" s="2"/>
      <c r="Z19" s="2">
        <f t="shared" si="8"/>
        <v>0</v>
      </c>
      <c r="AA19" s="16" t="str">
        <f t="shared" si="9"/>
        <v>-</v>
      </c>
      <c r="AB19" s="17"/>
      <c r="AC19" s="17"/>
      <c r="AD19" s="2"/>
      <c r="AE19" s="2"/>
      <c r="AF19" s="2">
        <f t="shared" si="10"/>
        <v>0</v>
      </c>
      <c r="AG19" s="16" t="str">
        <f t="shared" si="11"/>
        <v>-</v>
      </c>
      <c r="AH19" s="2"/>
      <c r="AI19" s="2"/>
      <c r="AJ19" s="2"/>
      <c r="AK19" s="2"/>
      <c r="AL19" s="2">
        <f t="shared" si="12"/>
        <v>0</v>
      </c>
      <c r="AM19" s="16" t="str">
        <f t="shared" si="13"/>
        <v>-</v>
      </c>
      <c r="AN19" s="2"/>
      <c r="AO19" s="2"/>
      <c r="AP19" s="2">
        <v>29</v>
      </c>
      <c r="AQ19" s="2">
        <v>13</v>
      </c>
      <c r="AR19" s="2">
        <f t="shared" si="14"/>
        <v>42</v>
      </c>
      <c r="AS19" s="16">
        <f t="shared" si="15"/>
        <v>0</v>
      </c>
      <c r="AT19" s="2">
        <f t="shared" si="16"/>
        <v>133</v>
      </c>
      <c r="AU19" s="12">
        <f t="shared" si="17"/>
        <v>0</v>
      </c>
      <c r="AV19" s="16" t="str">
        <f t="shared" si="18"/>
        <v>-</v>
      </c>
      <c r="AW19" s="2" t="str">
        <f t="shared" si="19"/>
        <v>F</v>
      </c>
    </row>
    <row r="20" spans="1:49">
      <c r="A20" s="2">
        <v>545</v>
      </c>
      <c r="B20" s="19">
        <v>21</v>
      </c>
      <c r="C20" s="19">
        <v>6</v>
      </c>
      <c r="D20" s="19">
        <v>33</v>
      </c>
      <c r="E20" s="2">
        <f t="shared" si="0"/>
        <v>60</v>
      </c>
      <c r="F20" s="2" t="str">
        <f t="shared" si="1"/>
        <v>-</v>
      </c>
      <c r="G20" s="2">
        <v>13</v>
      </c>
      <c r="H20" s="2">
        <v>26</v>
      </c>
      <c r="I20" s="2">
        <f t="shared" si="2"/>
        <v>39</v>
      </c>
      <c r="J20" s="16" t="str">
        <f t="shared" si="3"/>
        <v>-</v>
      </c>
      <c r="K20" s="2">
        <v>2</v>
      </c>
      <c r="L20" s="2">
        <v>8</v>
      </c>
      <c r="M20" s="2">
        <v>23</v>
      </c>
      <c r="N20" s="2">
        <f t="shared" si="4"/>
        <v>33</v>
      </c>
      <c r="O20" s="2" t="str">
        <f t="shared" si="5"/>
        <v>-</v>
      </c>
      <c r="P20" s="2">
        <v>15</v>
      </c>
      <c r="Q20" s="2">
        <v>11</v>
      </c>
      <c r="R20" s="19">
        <v>12</v>
      </c>
      <c r="S20" s="19">
        <v>7</v>
      </c>
      <c r="T20" s="2">
        <f t="shared" si="6"/>
        <v>45</v>
      </c>
      <c r="U20" s="16" t="str">
        <f t="shared" si="7"/>
        <v>-</v>
      </c>
      <c r="V20" s="2">
        <v>15</v>
      </c>
      <c r="W20" s="2">
        <v>12</v>
      </c>
      <c r="X20" s="2">
        <v>30</v>
      </c>
      <c r="Y20" s="2">
        <v>16</v>
      </c>
      <c r="Z20" s="2">
        <f t="shared" si="8"/>
        <v>73</v>
      </c>
      <c r="AA20" s="16" t="str">
        <f t="shared" si="9"/>
        <v>-</v>
      </c>
      <c r="AB20" s="17"/>
      <c r="AC20" s="17"/>
      <c r="AD20" s="2"/>
      <c r="AE20" s="2"/>
      <c r="AF20" s="2">
        <f t="shared" si="10"/>
        <v>0</v>
      </c>
      <c r="AG20" s="16" t="str">
        <f t="shared" si="11"/>
        <v>-</v>
      </c>
      <c r="AH20" s="2">
        <v>40</v>
      </c>
      <c r="AI20" s="2">
        <v>10</v>
      </c>
      <c r="AJ20" s="2">
        <v>35</v>
      </c>
      <c r="AK20" s="2">
        <v>12</v>
      </c>
      <c r="AL20" s="2">
        <f t="shared" si="12"/>
        <v>97</v>
      </c>
      <c r="AM20" s="16">
        <f t="shared" si="13"/>
        <v>2</v>
      </c>
      <c r="AN20" s="2">
        <v>50</v>
      </c>
      <c r="AO20" s="2">
        <v>23</v>
      </c>
      <c r="AP20" s="2">
        <v>35</v>
      </c>
      <c r="AQ20" s="2">
        <v>25</v>
      </c>
      <c r="AR20" s="2">
        <f t="shared" si="14"/>
        <v>133</v>
      </c>
      <c r="AS20" s="16">
        <f t="shared" si="15"/>
        <v>3.5</v>
      </c>
      <c r="AT20" s="2">
        <f t="shared" si="16"/>
        <v>400</v>
      </c>
      <c r="AU20" s="12">
        <f t="shared" si="17"/>
        <v>1</v>
      </c>
      <c r="AV20" s="16" t="str">
        <f t="shared" si="18"/>
        <v>-</v>
      </c>
      <c r="AW20" s="2" t="str">
        <f t="shared" si="19"/>
        <v>F</v>
      </c>
    </row>
    <row r="21" spans="1:49">
      <c r="A21" s="2">
        <v>548</v>
      </c>
      <c r="B21" s="19">
        <v>26</v>
      </c>
      <c r="C21" s="19">
        <v>15</v>
      </c>
      <c r="D21" s="19">
        <v>61</v>
      </c>
      <c r="E21" s="2">
        <f t="shared" si="0"/>
        <v>102</v>
      </c>
      <c r="F21" s="2">
        <f t="shared" si="1"/>
        <v>3</v>
      </c>
      <c r="G21" s="2">
        <v>36</v>
      </c>
      <c r="H21" s="2">
        <v>16</v>
      </c>
      <c r="I21" s="2">
        <f t="shared" si="2"/>
        <v>52</v>
      </c>
      <c r="J21" s="16" t="str">
        <f t="shared" si="3"/>
        <v>-</v>
      </c>
      <c r="K21" s="2">
        <v>16</v>
      </c>
      <c r="L21" s="2">
        <v>7</v>
      </c>
      <c r="M21" s="2">
        <v>23</v>
      </c>
      <c r="N21" s="2">
        <f t="shared" si="4"/>
        <v>46</v>
      </c>
      <c r="O21" s="2" t="str">
        <f t="shared" si="5"/>
        <v>-</v>
      </c>
      <c r="P21" s="2">
        <v>31</v>
      </c>
      <c r="Q21" s="2">
        <v>12</v>
      </c>
      <c r="R21" s="19">
        <v>22</v>
      </c>
      <c r="S21" s="19">
        <v>11</v>
      </c>
      <c r="T21" s="2">
        <f t="shared" si="6"/>
        <v>76</v>
      </c>
      <c r="U21" s="16">
        <f t="shared" si="7"/>
        <v>1</v>
      </c>
      <c r="V21" s="2">
        <v>41</v>
      </c>
      <c r="W21" s="2">
        <v>24</v>
      </c>
      <c r="X21" s="2"/>
      <c r="Y21" s="2"/>
      <c r="Z21" s="2">
        <f t="shared" si="8"/>
        <v>65</v>
      </c>
      <c r="AA21" s="16" t="str">
        <f t="shared" si="9"/>
        <v>-</v>
      </c>
      <c r="AB21" s="17">
        <v>35</v>
      </c>
      <c r="AC21" s="17">
        <v>21</v>
      </c>
      <c r="AD21" s="2">
        <v>34</v>
      </c>
      <c r="AE21" s="2">
        <v>20</v>
      </c>
      <c r="AF21" s="2">
        <f t="shared" si="10"/>
        <v>110</v>
      </c>
      <c r="AG21" s="16">
        <f t="shared" si="11"/>
        <v>3</v>
      </c>
      <c r="AH21" s="2"/>
      <c r="AI21" s="2"/>
      <c r="AJ21" s="2"/>
      <c r="AK21" s="2"/>
      <c r="AL21" s="2">
        <f t="shared" si="12"/>
        <v>0</v>
      </c>
      <c r="AM21" s="16" t="str">
        <f t="shared" si="13"/>
        <v>-</v>
      </c>
      <c r="AN21" s="2">
        <v>35</v>
      </c>
      <c r="AO21" s="2">
        <v>15</v>
      </c>
      <c r="AP21" s="2">
        <v>32</v>
      </c>
      <c r="AQ21" s="2">
        <v>15</v>
      </c>
      <c r="AR21" s="2">
        <f t="shared" si="14"/>
        <v>97</v>
      </c>
      <c r="AS21" s="16">
        <f t="shared" si="15"/>
        <v>2</v>
      </c>
      <c r="AT21" s="2">
        <f t="shared" si="16"/>
        <v>468</v>
      </c>
      <c r="AU21" s="12">
        <f t="shared" si="17"/>
        <v>3</v>
      </c>
      <c r="AV21" s="16" t="str">
        <f t="shared" si="18"/>
        <v>-</v>
      </c>
      <c r="AW21" s="2" t="str">
        <f t="shared" si="19"/>
        <v>F</v>
      </c>
    </row>
    <row r="22" spans="1:49">
      <c r="A22" s="2">
        <v>549</v>
      </c>
      <c r="B22" s="19">
        <v>42</v>
      </c>
      <c r="C22" s="19">
        <v>10</v>
      </c>
      <c r="D22" s="19">
        <v>33</v>
      </c>
      <c r="E22" s="2">
        <f t="shared" si="0"/>
        <v>85</v>
      </c>
      <c r="F22" s="2">
        <f t="shared" si="1"/>
        <v>2</v>
      </c>
      <c r="G22" s="2">
        <v>15</v>
      </c>
      <c r="H22" s="2">
        <v>16</v>
      </c>
      <c r="I22" s="2">
        <f t="shared" si="2"/>
        <v>31</v>
      </c>
      <c r="J22" s="16" t="str">
        <f t="shared" si="3"/>
        <v>-</v>
      </c>
      <c r="K22" s="2">
        <v>3</v>
      </c>
      <c r="L22" s="2">
        <v>7</v>
      </c>
      <c r="M22" s="2">
        <v>23</v>
      </c>
      <c r="N22" s="2">
        <f t="shared" si="4"/>
        <v>33</v>
      </c>
      <c r="O22" s="2" t="str">
        <f t="shared" si="5"/>
        <v>-</v>
      </c>
      <c r="P22" s="2">
        <v>8</v>
      </c>
      <c r="Q22" s="2">
        <v>10</v>
      </c>
      <c r="R22" s="19">
        <v>6</v>
      </c>
      <c r="S22" s="19">
        <v>11</v>
      </c>
      <c r="T22" s="2">
        <f t="shared" si="6"/>
        <v>35</v>
      </c>
      <c r="U22" s="16" t="str">
        <f t="shared" si="7"/>
        <v>-</v>
      </c>
      <c r="V22" s="2">
        <v>37</v>
      </c>
      <c r="W22" s="2">
        <v>20</v>
      </c>
      <c r="X22" s="2">
        <v>16</v>
      </c>
      <c r="Y22" s="2">
        <v>16</v>
      </c>
      <c r="Z22" s="2">
        <f t="shared" si="8"/>
        <v>89</v>
      </c>
      <c r="AA22" s="16">
        <f t="shared" si="9"/>
        <v>2</v>
      </c>
      <c r="AB22" s="17">
        <v>30</v>
      </c>
      <c r="AC22" s="17">
        <v>18</v>
      </c>
      <c r="AD22" s="2"/>
      <c r="AE22" s="2"/>
      <c r="AF22" s="2">
        <f t="shared" si="10"/>
        <v>48</v>
      </c>
      <c r="AG22" s="16" t="str">
        <f t="shared" si="11"/>
        <v>-</v>
      </c>
      <c r="AH22" s="2"/>
      <c r="AI22" s="2"/>
      <c r="AJ22" s="2"/>
      <c r="AK22" s="2"/>
      <c r="AL22" s="2">
        <f t="shared" si="12"/>
        <v>0</v>
      </c>
      <c r="AM22" s="16" t="str">
        <f t="shared" si="13"/>
        <v>-</v>
      </c>
      <c r="AN22" s="2"/>
      <c r="AO22" s="2"/>
      <c r="AP22" s="2"/>
      <c r="AQ22" s="2"/>
      <c r="AR22" s="2">
        <f t="shared" si="14"/>
        <v>0</v>
      </c>
      <c r="AS22" s="16">
        <f t="shared" si="15"/>
        <v>0</v>
      </c>
      <c r="AT22" s="2">
        <f t="shared" si="16"/>
        <v>321</v>
      </c>
      <c r="AU22" s="12">
        <f t="shared" si="17"/>
        <v>2</v>
      </c>
      <c r="AV22" s="16" t="str">
        <f t="shared" si="18"/>
        <v>-</v>
      </c>
      <c r="AW22" s="2" t="str">
        <f t="shared" si="19"/>
        <v>F</v>
      </c>
    </row>
    <row r="23" spans="1:49">
      <c r="A23" s="2">
        <v>551</v>
      </c>
      <c r="B23" s="19">
        <v>30</v>
      </c>
      <c r="C23" s="19">
        <v>12</v>
      </c>
      <c r="D23" s="19">
        <v>70</v>
      </c>
      <c r="E23" s="2">
        <f t="shared" si="0"/>
        <v>112</v>
      </c>
      <c r="F23" s="2">
        <f t="shared" si="1"/>
        <v>3</v>
      </c>
      <c r="G23" s="2">
        <v>39</v>
      </c>
      <c r="H23" s="2">
        <v>22</v>
      </c>
      <c r="I23" s="2">
        <f t="shared" si="2"/>
        <v>61</v>
      </c>
      <c r="J23" s="16" t="str">
        <f t="shared" si="3"/>
        <v>-</v>
      </c>
      <c r="K23" s="2">
        <v>16</v>
      </c>
      <c r="L23" s="2">
        <v>21</v>
      </c>
      <c r="M23" s="2">
        <v>23</v>
      </c>
      <c r="N23" s="2">
        <f t="shared" si="4"/>
        <v>60</v>
      </c>
      <c r="O23" s="2" t="str">
        <f t="shared" si="5"/>
        <v>-</v>
      </c>
      <c r="P23" s="2">
        <v>29</v>
      </c>
      <c r="Q23" s="2">
        <v>15</v>
      </c>
      <c r="R23" s="19">
        <v>34</v>
      </c>
      <c r="S23" s="19">
        <v>9</v>
      </c>
      <c r="T23" s="2">
        <f t="shared" si="6"/>
        <v>87</v>
      </c>
      <c r="U23" s="16">
        <f t="shared" si="7"/>
        <v>2</v>
      </c>
      <c r="V23" s="2">
        <v>37</v>
      </c>
      <c r="W23" s="2">
        <v>19</v>
      </c>
      <c r="X23" s="2">
        <v>30</v>
      </c>
      <c r="Y23" s="2">
        <v>18</v>
      </c>
      <c r="Z23" s="2">
        <f t="shared" si="8"/>
        <v>104</v>
      </c>
      <c r="AA23" s="16">
        <f t="shared" si="9"/>
        <v>3</v>
      </c>
      <c r="AB23" s="17">
        <v>25</v>
      </c>
      <c r="AC23" s="17">
        <v>17</v>
      </c>
      <c r="AD23" s="2">
        <v>38</v>
      </c>
      <c r="AE23" s="2">
        <v>19</v>
      </c>
      <c r="AF23" s="2">
        <f t="shared" si="10"/>
        <v>99</v>
      </c>
      <c r="AG23" s="16">
        <f t="shared" si="11"/>
        <v>2</v>
      </c>
      <c r="AH23" s="2"/>
      <c r="AI23" s="2"/>
      <c r="AJ23" s="2"/>
      <c r="AK23" s="2"/>
      <c r="AL23" s="2">
        <f t="shared" si="12"/>
        <v>0</v>
      </c>
      <c r="AM23" s="16" t="str">
        <f t="shared" si="13"/>
        <v>-</v>
      </c>
      <c r="AN23" s="2">
        <v>30</v>
      </c>
      <c r="AO23" s="2">
        <v>20</v>
      </c>
      <c r="AP23" s="2">
        <v>35</v>
      </c>
      <c r="AQ23" s="2">
        <v>13</v>
      </c>
      <c r="AR23" s="2">
        <f t="shared" si="14"/>
        <v>98</v>
      </c>
      <c r="AS23" s="16">
        <f t="shared" si="15"/>
        <v>2</v>
      </c>
      <c r="AT23" s="2">
        <f t="shared" si="16"/>
        <v>541</v>
      </c>
      <c r="AU23" s="12">
        <f t="shared" si="17"/>
        <v>4</v>
      </c>
      <c r="AV23" s="16" t="str">
        <f t="shared" si="18"/>
        <v>-</v>
      </c>
      <c r="AW23" s="2" t="str">
        <f t="shared" si="19"/>
        <v>F</v>
      </c>
    </row>
    <row r="24" spans="1:49">
      <c r="A24" s="2">
        <v>552</v>
      </c>
      <c r="B24" s="19">
        <v>33</v>
      </c>
      <c r="C24" s="19">
        <v>11</v>
      </c>
      <c r="D24" s="19">
        <v>66</v>
      </c>
      <c r="E24" s="2">
        <f t="shared" si="0"/>
        <v>110</v>
      </c>
      <c r="F24" s="2">
        <f t="shared" si="1"/>
        <v>3</v>
      </c>
      <c r="G24" s="2">
        <v>28</v>
      </c>
      <c r="H24" s="2">
        <v>14</v>
      </c>
      <c r="I24" s="2">
        <f t="shared" si="2"/>
        <v>42</v>
      </c>
      <c r="J24" s="16" t="str">
        <f t="shared" si="3"/>
        <v>-</v>
      </c>
      <c r="K24" s="2">
        <v>15</v>
      </c>
      <c r="L24" s="2">
        <v>15</v>
      </c>
      <c r="M24" s="2">
        <v>23</v>
      </c>
      <c r="N24" s="2">
        <f t="shared" si="4"/>
        <v>53</v>
      </c>
      <c r="O24" s="2" t="str">
        <f t="shared" si="5"/>
        <v>-</v>
      </c>
      <c r="P24" s="2"/>
      <c r="Q24" s="2"/>
      <c r="R24" s="19"/>
      <c r="S24" s="19"/>
      <c r="T24" s="2">
        <f t="shared" si="6"/>
        <v>0</v>
      </c>
      <c r="U24" s="16" t="str">
        <f t="shared" si="7"/>
        <v>-</v>
      </c>
      <c r="V24" s="2">
        <v>42</v>
      </c>
      <c r="W24" s="2">
        <v>20</v>
      </c>
      <c r="X24" s="2">
        <v>35</v>
      </c>
      <c r="Y24" s="2">
        <v>18</v>
      </c>
      <c r="Z24" s="2">
        <f t="shared" si="8"/>
        <v>115</v>
      </c>
      <c r="AA24" s="16">
        <f t="shared" si="9"/>
        <v>3</v>
      </c>
      <c r="AB24" s="17"/>
      <c r="AC24" s="17"/>
      <c r="AD24" s="2">
        <v>36</v>
      </c>
      <c r="AE24" s="2">
        <v>22</v>
      </c>
      <c r="AF24" s="2">
        <f t="shared" si="10"/>
        <v>58</v>
      </c>
      <c r="AG24" s="16" t="str">
        <f t="shared" si="11"/>
        <v>-</v>
      </c>
      <c r="AH24" s="2"/>
      <c r="AI24" s="2"/>
      <c r="AJ24" s="2"/>
      <c r="AK24" s="2"/>
      <c r="AL24" s="2">
        <f t="shared" si="12"/>
        <v>0</v>
      </c>
      <c r="AM24" s="16" t="str">
        <f t="shared" si="13"/>
        <v>-</v>
      </c>
      <c r="AN24" s="2">
        <v>55</v>
      </c>
      <c r="AO24" s="2">
        <v>15</v>
      </c>
      <c r="AP24" s="2">
        <v>57</v>
      </c>
      <c r="AQ24" s="2">
        <v>8</v>
      </c>
      <c r="AR24" s="2">
        <f t="shared" si="14"/>
        <v>135</v>
      </c>
      <c r="AS24" s="16">
        <f t="shared" si="15"/>
        <v>3.5</v>
      </c>
      <c r="AT24" s="2">
        <f t="shared" si="16"/>
        <v>433</v>
      </c>
      <c r="AU24" s="12">
        <f t="shared" si="17"/>
        <v>2</v>
      </c>
      <c r="AV24" s="16" t="str">
        <f t="shared" si="18"/>
        <v>-</v>
      </c>
      <c r="AW24" s="2" t="str">
        <f t="shared" si="19"/>
        <v>F</v>
      </c>
    </row>
    <row r="25" spans="1:49">
      <c r="A25" s="2">
        <v>556</v>
      </c>
      <c r="B25" s="19">
        <v>45</v>
      </c>
      <c r="C25" s="19">
        <v>15</v>
      </c>
      <c r="D25" s="19">
        <v>51</v>
      </c>
      <c r="E25" s="2">
        <f t="shared" si="0"/>
        <v>111</v>
      </c>
      <c r="F25" s="2">
        <f t="shared" si="1"/>
        <v>3</v>
      </c>
      <c r="G25" s="2">
        <v>29</v>
      </c>
      <c r="H25" s="2">
        <v>20</v>
      </c>
      <c r="I25" s="2">
        <f t="shared" si="2"/>
        <v>49</v>
      </c>
      <c r="J25" s="16" t="str">
        <f t="shared" si="3"/>
        <v>-</v>
      </c>
      <c r="K25" s="2">
        <v>28</v>
      </c>
      <c r="L25" s="2">
        <v>9</v>
      </c>
      <c r="M25" s="2">
        <v>23</v>
      </c>
      <c r="N25" s="2">
        <f t="shared" si="4"/>
        <v>60</v>
      </c>
      <c r="O25" s="2">
        <f t="shared" si="5"/>
        <v>3.5</v>
      </c>
      <c r="P25" s="2">
        <v>31</v>
      </c>
      <c r="Q25" s="2">
        <v>19</v>
      </c>
      <c r="R25" s="19">
        <v>37</v>
      </c>
      <c r="S25" s="19">
        <v>8</v>
      </c>
      <c r="T25" s="2">
        <f t="shared" si="6"/>
        <v>95</v>
      </c>
      <c r="U25" s="16">
        <f t="shared" si="7"/>
        <v>2</v>
      </c>
      <c r="V25" s="2">
        <v>49</v>
      </c>
      <c r="W25" s="2">
        <v>22</v>
      </c>
      <c r="X25" s="2">
        <v>43</v>
      </c>
      <c r="Y25" s="2">
        <v>19</v>
      </c>
      <c r="Z25" s="2">
        <f t="shared" si="8"/>
        <v>133</v>
      </c>
      <c r="AA25" s="16">
        <f t="shared" si="9"/>
        <v>3.5</v>
      </c>
      <c r="AB25" s="17"/>
      <c r="AC25" s="17"/>
      <c r="AD25" s="2"/>
      <c r="AE25" s="2"/>
      <c r="AF25" s="2">
        <f t="shared" si="10"/>
        <v>0</v>
      </c>
      <c r="AG25" s="16" t="str">
        <f t="shared" si="11"/>
        <v>-</v>
      </c>
      <c r="AH25" s="2">
        <v>35</v>
      </c>
      <c r="AI25" s="2">
        <v>20</v>
      </c>
      <c r="AJ25" s="2">
        <v>35</v>
      </c>
      <c r="AK25" s="2">
        <v>17</v>
      </c>
      <c r="AL25" s="2">
        <f t="shared" si="12"/>
        <v>107</v>
      </c>
      <c r="AM25" s="16">
        <f t="shared" si="13"/>
        <v>3</v>
      </c>
      <c r="AN25" s="2">
        <v>42</v>
      </c>
      <c r="AO25" s="2">
        <v>24</v>
      </c>
      <c r="AP25" s="2">
        <v>38</v>
      </c>
      <c r="AQ25" s="2">
        <v>23</v>
      </c>
      <c r="AR25" s="2">
        <f t="shared" si="14"/>
        <v>127</v>
      </c>
      <c r="AS25" s="16">
        <f t="shared" si="15"/>
        <v>3.5</v>
      </c>
      <c r="AT25" s="2">
        <f t="shared" si="16"/>
        <v>602</v>
      </c>
      <c r="AU25" s="12">
        <f t="shared" si="17"/>
        <v>5</v>
      </c>
      <c r="AV25" s="16" t="str">
        <f t="shared" si="18"/>
        <v>-</v>
      </c>
      <c r="AW25" s="2" t="str">
        <f t="shared" si="19"/>
        <v>F</v>
      </c>
    </row>
    <row r="26" spans="1:49">
      <c r="A26" s="2">
        <v>558</v>
      </c>
      <c r="B26" s="19">
        <v>15</v>
      </c>
      <c r="C26" s="19">
        <v>9</v>
      </c>
      <c r="D26" s="19"/>
      <c r="E26" s="2">
        <f t="shared" si="0"/>
        <v>24</v>
      </c>
      <c r="F26" s="2" t="str">
        <f t="shared" si="1"/>
        <v>-</v>
      </c>
      <c r="G26" s="2"/>
      <c r="H26" s="2">
        <v>9</v>
      </c>
      <c r="I26" s="2">
        <f t="shared" si="2"/>
        <v>9</v>
      </c>
      <c r="J26" s="16" t="str">
        <f t="shared" si="3"/>
        <v>-</v>
      </c>
      <c r="K26" s="2"/>
      <c r="L26" s="2"/>
      <c r="M26" s="2"/>
      <c r="N26" s="2">
        <f t="shared" si="4"/>
        <v>0</v>
      </c>
      <c r="O26" s="2" t="str">
        <f t="shared" si="5"/>
        <v>-</v>
      </c>
      <c r="P26" s="2"/>
      <c r="Q26" s="2"/>
      <c r="R26" s="19"/>
      <c r="S26" s="19"/>
      <c r="T26" s="2">
        <f t="shared" si="6"/>
        <v>0</v>
      </c>
      <c r="U26" s="16" t="str">
        <f t="shared" si="7"/>
        <v>-</v>
      </c>
      <c r="V26" s="2"/>
      <c r="W26" s="2"/>
      <c r="X26" s="2"/>
      <c r="Y26" s="2"/>
      <c r="Z26" s="2">
        <f t="shared" si="8"/>
        <v>0</v>
      </c>
      <c r="AA26" s="16" t="str">
        <f t="shared" si="9"/>
        <v>-</v>
      </c>
      <c r="AB26" s="17"/>
      <c r="AC26" s="17"/>
      <c r="AD26" s="2"/>
      <c r="AE26" s="2"/>
      <c r="AF26" s="2">
        <f t="shared" si="10"/>
        <v>0</v>
      </c>
      <c r="AG26" s="16" t="str">
        <f t="shared" si="11"/>
        <v>-</v>
      </c>
      <c r="AH26" s="2"/>
      <c r="AI26" s="2"/>
      <c r="AJ26" s="2"/>
      <c r="AK26" s="2"/>
      <c r="AL26" s="2">
        <f t="shared" si="12"/>
        <v>0</v>
      </c>
      <c r="AM26" s="16" t="str">
        <f t="shared" si="13"/>
        <v>-</v>
      </c>
      <c r="AN26" s="2"/>
      <c r="AO26" s="2"/>
      <c r="AP26" s="2"/>
      <c r="AQ26" s="2"/>
      <c r="AR26" s="2">
        <f t="shared" si="14"/>
        <v>0</v>
      </c>
      <c r="AS26" s="16">
        <f t="shared" si="15"/>
        <v>0</v>
      </c>
      <c r="AT26" s="2">
        <f t="shared" si="16"/>
        <v>33</v>
      </c>
      <c r="AU26" s="12">
        <f t="shared" si="17"/>
        <v>0</v>
      </c>
      <c r="AV26" s="16" t="str">
        <f t="shared" si="18"/>
        <v>-</v>
      </c>
      <c r="AW26" s="2" t="str">
        <f t="shared" si="19"/>
        <v>F</v>
      </c>
    </row>
    <row r="27" spans="1:49">
      <c r="A27" s="2">
        <v>559</v>
      </c>
      <c r="B27" s="19">
        <v>23</v>
      </c>
      <c r="C27" s="19">
        <v>12</v>
      </c>
      <c r="D27" s="19">
        <v>26</v>
      </c>
      <c r="E27" s="2">
        <f t="shared" si="0"/>
        <v>61</v>
      </c>
      <c r="F27" s="2" t="str">
        <f t="shared" si="1"/>
        <v>-</v>
      </c>
      <c r="G27" s="2">
        <v>7</v>
      </c>
      <c r="H27" s="2">
        <v>17</v>
      </c>
      <c r="I27" s="2">
        <f t="shared" si="2"/>
        <v>24</v>
      </c>
      <c r="J27" s="16" t="str">
        <f t="shared" si="3"/>
        <v>-</v>
      </c>
      <c r="K27" s="2">
        <v>10</v>
      </c>
      <c r="L27" s="2">
        <v>8</v>
      </c>
      <c r="M27" s="2">
        <v>23</v>
      </c>
      <c r="N27" s="2">
        <f t="shared" si="4"/>
        <v>41</v>
      </c>
      <c r="O27" s="2" t="str">
        <f t="shared" si="5"/>
        <v>-</v>
      </c>
      <c r="P27" s="2">
        <v>13</v>
      </c>
      <c r="Q27" s="2">
        <v>7</v>
      </c>
      <c r="R27" s="19">
        <v>4</v>
      </c>
      <c r="S27" s="19">
        <v>7</v>
      </c>
      <c r="T27" s="2">
        <f t="shared" si="6"/>
        <v>31</v>
      </c>
      <c r="U27" s="16" t="str">
        <f t="shared" si="7"/>
        <v>-</v>
      </c>
      <c r="V27" s="2">
        <v>42</v>
      </c>
      <c r="W27" s="2">
        <v>21</v>
      </c>
      <c r="X27" s="2">
        <v>38</v>
      </c>
      <c r="Y27" s="2">
        <v>22</v>
      </c>
      <c r="Z27" s="2">
        <f t="shared" si="8"/>
        <v>123</v>
      </c>
      <c r="AA27" s="16">
        <f t="shared" si="9"/>
        <v>3.5</v>
      </c>
      <c r="AB27" s="17">
        <v>20</v>
      </c>
      <c r="AC27" s="17">
        <v>19</v>
      </c>
      <c r="AD27" s="2">
        <v>28</v>
      </c>
      <c r="AE27" s="2">
        <v>17</v>
      </c>
      <c r="AF27" s="2">
        <f t="shared" si="10"/>
        <v>84</v>
      </c>
      <c r="AG27" s="16">
        <f t="shared" si="11"/>
        <v>2</v>
      </c>
      <c r="AH27" s="2"/>
      <c r="AI27" s="2"/>
      <c r="AJ27" s="2"/>
      <c r="AK27" s="2"/>
      <c r="AL27" s="2">
        <f t="shared" si="12"/>
        <v>0</v>
      </c>
      <c r="AM27" s="16" t="str">
        <f t="shared" si="13"/>
        <v>-</v>
      </c>
      <c r="AN27" s="2">
        <v>40</v>
      </c>
      <c r="AO27" s="2">
        <v>20</v>
      </c>
      <c r="AP27" s="2">
        <v>40</v>
      </c>
      <c r="AQ27" s="2">
        <v>16</v>
      </c>
      <c r="AR27" s="2">
        <f t="shared" si="14"/>
        <v>116</v>
      </c>
      <c r="AS27" s="16">
        <f t="shared" si="15"/>
        <v>3</v>
      </c>
      <c r="AT27" s="2">
        <f t="shared" si="16"/>
        <v>400</v>
      </c>
      <c r="AU27" s="12">
        <f t="shared" si="17"/>
        <v>2</v>
      </c>
      <c r="AV27" s="16" t="str">
        <f t="shared" si="18"/>
        <v>-</v>
      </c>
      <c r="AW27" s="2" t="str">
        <f t="shared" si="19"/>
        <v>F</v>
      </c>
    </row>
    <row r="28" spans="1:49">
      <c r="A28" s="2">
        <v>563</v>
      </c>
      <c r="B28" s="19">
        <v>43</v>
      </c>
      <c r="C28" s="19">
        <v>13</v>
      </c>
      <c r="D28" s="19">
        <v>55</v>
      </c>
      <c r="E28" s="2">
        <f t="shared" si="0"/>
        <v>111</v>
      </c>
      <c r="F28" s="2">
        <f t="shared" si="1"/>
        <v>3</v>
      </c>
      <c r="G28" s="2">
        <v>40</v>
      </c>
      <c r="H28" s="2">
        <v>20</v>
      </c>
      <c r="I28" s="2">
        <f t="shared" si="2"/>
        <v>60</v>
      </c>
      <c r="J28" s="16" t="str">
        <f t="shared" si="3"/>
        <v>-</v>
      </c>
      <c r="K28" s="2">
        <v>27</v>
      </c>
      <c r="L28" s="2">
        <v>8</v>
      </c>
      <c r="M28" s="2">
        <v>23</v>
      </c>
      <c r="N28" s="2">
        <f t="shared" si="4"/>
        <v>58</v>
      </c>
      <c r="O28" s="2">
        <f t="shared" si="5"/>
        <v>3</v>
      </c>
      <c r="P28" s="2">
        <v>32</v>
      </c>
      <c r="Q28" s="2">
        <v>13</v>
      </c>
      <c r="R28" s="19">
        <v>26</v>
      </c>
      <c r="S28" s="19">
        <v>12</v>
      </c>
      <c r="T28" s="2">
        <f t="shared" si="6"/>
        <v>83</v>
      </c>
      <c r="U28" s="16">
        <f t="shared" si="7"/>
        <v>2</v>
      </c>
      <c r="V28" s="2">
        <v>41</v>
      </c>
      <c r="W28" s="2">
        <v>21</v>
      </c>
      <c r="X28" s="2">
        <v>32</v>
      </c>
      <c r="Y28" s="2">
        <v>21</v>
      </c>
      <c r="Z28" s="2">
        <f t="shared" si="8"/>
        <v>115</v>
      </c>
      <c r="AA28" s="16">
        <f t="shared" si="9"/>
        <v>3</v>
      </c>
      <c r="AB28" s="17"/>
      <c r="AC28" s="17"/>
      <c r="AD28" s="2"/>
      <c r="AE28" s="2"/>
      <c r="AF28" s="2">
        <f t="shared" si="10"/>
        <v>0</v>
      </c>
      <c r="AG28" s="16" t="str">
        <f t="shared" si="11"/>
        <v>-</v>
      </c>
      <c r="AH28" s="2">
        <v>45</v>
      </c>
      <c r="AI28" s="2">
        <v>15</v>
      </c>
      <c r="AJ28" s="2">
        <v>43</v>
      </c>
      <c r="AK28" s="2">
        <v>13</v>
      </c>
      <c r="AL28" s="2">
        <f t="shared" si="12"/>
        <v>116</v>
      </c>
      <c r="AM28" s="16">
        <f t="shared" si="13"/>
        <v>3</v>
      </c>
      <c r="AN28" s="2">
        <v>30</v>
      </c>
      <c r="AO28" s="2">
        <v>16</v>
      </c>
      <c r="AP28" s="2">
        <v>35</v>
      </c>
      <c r="AQ28" s="2">
        <v>20</v>
      </c>
      <c r="AR28" s="2">
        <f t="shared" si="14"/>
        <v>101</v>
      </c>
      <c r="AS28" s="16">
        <f t="shared" si="15"/>
        <v>3</v>
      </c>
      <c r="AT28" s="2">
        <f t="shared" si="16"/>
        <v>564</v>
      </c>
      <c r="AU28" s="12">
        <f t="shared" si="17"/>
        <v>5</v>
      </c>
      <c r="AV28" s="16" t="str">
        <f t="shared" si="18"/>
        <v>-</v>
      </c>
      <c r="AW28" s="2" t="str">
        <f t="shared" si="19"/>
        <v>F</v>
      </c>
    </row>
    <row r="29" spans="1:49">
      <c r="A29" s="2">
        <v>564</v>
      </c>
      <c r="B29" s="19">
        <v>50</v>
      </c>
      <c r="C29" s="19">
        <v>20</v>
      </c>
      <c r="D29" s="19">
        <v>80</v>
      </c>
      <c r="E29" s="2">
        <f t="shared" si="0"/>
        <v>150</v>
      </c>
      <c r="F29" s="2">
        <f t="shared" si="1"/>
        <v>4</v>
      </c>
      <c r="G29" s="2">
        <v>52</v>
      </c>
      <c r="H29" s="2">
        <v>63</v>
      </c>
      <c r="I29" s="2">
        <f t="shared" si="2"/>
        <v>115</v>
      </c>
      <c r="J29" s="16">
        <f t="shared" si="3"/>
        <v>3</v>
      </c>
      <c r="K29" s="2">
        <v>45</v>
      </c>
      <c r="L29" s="2">
        <v>18</v>
      </c>
      <c r="M29" s="2">
        <v>24</v>
      </c>
      <c r="N29" s="2">
        <f t="shared" si="4"/>
        <v>87</v>
      </c>
      <c r="O29" s="2">
        <f t="shared" si="5"/>
        <v>5</v>
      </c>
      <c r="P29" s="2">
        <v>58</v>
      </c>
      <c r="Q29" s="2">
        <v>25</v>
      </c>
      <c r="R29" s="19">
        <v>54</v>
      </c>
      <c r="S29" s="19">
        <v>22</v>
      </c>
      <c r="T29" s="2">
        <f t="shared" si="6"/>
        <v>159</v>
      </c>
      <c r="U29" s="16">
        <f t="shared" si="7"/>
        <v>4</v>
      </c>
      <c r="V29" s="2">
        <v>53</v>
      </c>
      <c r="W29" s="2">
        <v>25</v>
      </c>
      <c r="X29" s="2">
        <v>50</v>
      </c>
      <c r="Y29" s="2">
        <v>27</v>
      </c>
      <c r="Z29" s="2">
        <f t="shared" si="8"/>
        <v>155</v>
      </c>
      <c r="AA29" s="16">
        <f t="shared" si="9"/>
        <v>4</v>
      </c>
      <c r="AB29" s="17"/>
      <c r="AC29" s="17"/>
      <c r="AD29" s="2"/>
      <c r="AE29" s="2"/>
      <c r="AF29" s="2">
        <f t="shared" si="10"/>
        <v>0</v>
      </c>
      <c r="AG29" s="16" t="str">
        <f t="shared" si="11"/>
        <v>-</v>
      </c>
      <c r="AH29" s="2">
        <v>40</v>
      </c>
      <c r="AI29" s="2">
        <v>20</v>
      </c>
      <c r="AJ29" s="2">
        <v>38</v>
      </c>
      <c r="AK29" s="2">
        <v>19</v>
      </c>
      <c r="AL29" s="2">
        <f t="shared" si="12"/>
        <v>117</v>
      </c>
      <c r="AM29" s="16">
        <f t="shared" si="13"/>
        <v>3</v>
      </c>
      <c r="AN29" s="2">
        <v>57</v>
      </c>
      <c r="AO29" s="2">
        <v>25</v>
      </c>
      <c r="AP29" s="2">
        <v>52</v>
      </c>
      <c r="AQ29" s="2">
        <v>25</v>
      </c>
      <c r="AR29" s="2">
        <f t="shared" si="14"/>
        <v>159</v>
      </c>
      <c r="AS29" s="16">
        <f t="shared" si="15"/>
        <v>4</v>
      </c>
      <c r="AT29" s="2">
        <f t="shared" si="16"/>
        <v>862</v>
      </c>
      <c r="AU29" s="12">
        <f t="shared" si="17"/>
        <v>6</v>
      </c>
      <c r="AV29" s="16">
        <f t="shared" si="18"/>
        <v>25</v>
      </c>
      <c r="AW29" s="2">
        <f t="shared" si="19"/>
        <v>4.166666666666667</v>
      </c>
    </row>
    <row r="30" spans="1:49">
      <c r="A30" s="2">
        <v>565</v>
      </c>
      <c r="B30" s="19">
        <v>36</v>
      </c>
      <c r="C30" s="19">
        <v>10</v>
      </c>
      <c r="D30" s="19">
        <v>50</v>
      </c>
      <c r="E30" s="2">
        <f t="shared" si="0"/>
        <v>96</v>
      </c>
      <c r="F30" s="2">
        <f t="shared" si="1"/>
        <v>2</v>
      </c>
      <c r="G30" s="2">
        <v>38</v>
      </c>
      <c r="H30" s="2">
        <v>20</v>
      </c>
      <c r="I30" s="2">
        <f t="shared" si="2"/>
        <v>58</v>
      </c>
      <c r="J30" s="16" t="str">
        <f t="shared" si="3"/>
        <v>-</v>
      </c>
      <c r="K30" s="2">
        <v>25</v>
      </c>
      <c r="L30" s="2">
        <v>9</v>
      </c>
      <c r="M30" s="2">
        <v>23</v>
      </c>
      <c r="N30" s="2">
        <f t="shared" si="4"/>
        <v>57</v>
      </c>
      <c r="O30" s="2">
        <f t="shared" si="5"/>
        <v>3</v>
      </c>
      <c r="P30" s="2">
        <v>34</v>
      </c>
      <c r="Q30" s="2">
        <v>12</v>
      </c>
      <c r="R30" s="19">
        <v>39</v>
      </c>
      <c r="S30" s="19">
        <v>15</v>
      </c>
      <c r="T30" s="2">
        <f t="shared" si="6"/>
        <v>100</v>
      </c>
      <c r="U30" s="16">
        <f t="shared" si="7"/>
        <v>3</v>
      </c>
      <c r="V30" s="2">
        <v>52</v>
      </c>
      <c r="W30" s="2">
        <v>24</v>
      </c>
      <c r="X30" s="2">
        <v>55</v>
      </c>
      <c r="Y30" s="2">
        <v>26</v>
      </c>
      <c r="Z30" s="2">
        <f t="shared" si="8"/>
        <v>157</v>
      </c>
      <c r="AA30" s="16">
        <f t="shared" si="9"/>
        <v>4</v>
      </c>
      <c r="AB30" s="17">
        <v>42</v>
      </c>
      <c r="AC30" s="17">
        <v>24</v>
      </c>
      <c r="AD30" s="2">
        <v>40</v>
      </c>
      <c r="AE30" s="2">
        <v>23</v>
      </c>
      <c r="AF30" s="2">
        <f t="shared" si="10"/>
        <v>129</v>
      </c>
      <c r="AG30" s="16">
        <f t="shared" si="11"/>
        <v>3.5</v>
      </c>
      <c r="AH30" s="2"/>
      <c r="AI30" s="2"/>
      <c r="AJ30" s="2"/>
      <c r="AK30" s="2"/>
      <c r="AL30" s="2">
        <f t="shared" si="12"/>
        <v>0</v>
      </c>
      <c r="AM30" s="16" t="str">
        <f t="shared" si="13"/>
        <v>-</v>
      </c>
      <c r="AN30" s="2">
        <v>55</v>
      </c>
      <c r="AO30" s="2">
        <v>25</v>
      </c>
      <c r="AP30" s="2">
        <v>50</v>
      </c>
      <c r="AQ30" s="2">
        <v>23</v>
      </c>
      <c r="AR30" s="2">
        <f t="shared" si="14"/>
        <v>153</v>
      </c>
      <c r="AS30" s="16">
        <f t="shared" si="15"/>
        <v>4</v>
      </c>
      <c r="AT30" s="2">
        <f t="shared" si="16"/>
        <v>670</v>
      </c>
      <c r="AU30" s="12">
        <f t="shared" si="17"/>
        <v>5</v>
      </c>
      <c r="AV30" s="16" t="str">
        <f t="shared" si="18"/>
        <v>-</v>
      </c>
      <c r="AW30" s="2" t="str">
        <f t="shared" si="19"/>
        <v>F</v>
      </c>
    </row>
    <row r="31" spans="1:49" ht="15.75" customHeight="1">
      <c r="A31" s="2">
        <v>567</v>
      </c>
      <c r="B31" s="19">
        <v>30</v>
      </c>
      <c r="C31" s="19">
        <v>18</v>
      </c>
      <c r="D31" s="19">
        <v>60</v>
      </c>
      <c r="E31" s="2">
        <f t="shared" si="0"/>
        <v>108</v>
      </c>
      <c r="F31" s="2">
        <f t="shared" si="1"/>
        <v>3</v>
      </c>
      <c r="G31" s="2">
        <v>39</v>
      </c>
      <c r="H31" s="2">
        <v>29</v>
      </c>
      <c r="I31" s="2">
        <f t="shared" si="2"/>
        <v>68</v>
      </c>
      <c r="J31" s="16">
        <f t="shared" si="3"/>
        <v>1</v>
      </c>
      <c r="K31" s="2">
        <v>24</v>
      </c>
      <c r="L31" s="2">
        <v>7</v>
      </c>
      <c r="M31" s="2">
        <v>23</v>
      </c>
      <c r="N31" s="2">
        <f t="shared" si="4"/>
        <v>54</v>
      </c>
      <c r="O31" s="2" t="str">
        <f t="shared" si="5"/>
        <v>-</v>
      </c>
      <c r="P31" s="2">
        <v>25</v>
      </c>
      <c r="Q31" s="2">
        <v>17</v>
      </c>
      <c r="R31" s="19">
        <v>23</v>
      </c>
      <c r="S31" s="19">
        <v>12</v>
      </c>
      <c r="T31" s="2">
        <f t="shared" si="6"/>
        <v>77</v>
      </c>
      <c r="U31" s="16">
        <f t="shared" si="7"/>
        <v>1</v>
      </c>
      <c r="V31" s="2">
        <v>31</v>
      </c>
      <c r="W31" s="2">
        <v>20</v>
      </c>
      <c r="X31" s="2">
        <v>28</v>
      </c>
      <c r="Y31" s="2">
        <v>24</v>
      </c>
      <c r="Z31" s="2">
        <f t="shared" si="8"/>
        <v>103</v>
      </c>
      <c r="AA31" s="16">
        <f t="shared" si="9"/>
        <v>3</v>
      </c>
      <c r="AB31" s="17">
        <v>23</v>
      </c>
      <c r="AC31" s="17">
        <v>13</v>
      </c>
      <c r="AD31" s="2">
        <v>25</v>
      </c>
      <c r="AE31" s="2">
        <v>25</v>
      </c>
      <c r="AF31" s="2">
        <f t="shared" si="10"/>
        <v>86</v>
      </c>
      <c r="AG31" s="16">
        <f t="shared" si="11"/>
        <v>2</v>
      </c>
      <c r="AH31" s="2"/>
      <c r="AI31" s="2"/>
      <c r="AJ31" s="2"/>
      <c r="AK31" s="2"/>
      <c r="AL31" s="2">
        <f t="shared" si="12"/>
        <v>0</v>
      </c>
      <c r="AM31" s="16" t="str">
        <f t="shared" si="13"/>
        <v>-</v>
      </c>
      <c r="AN31" s="2">
        <v>36</v>
      </c>
      <c r="AO31" s="2">
        <v>15</v>
      </c>
      <c r="AP31" s="2">
        <v>35</v>
      </c>
      <c r="AQ31" s="2">
        <v>11</v>
      </c>
      <c r="AR31" s="2">
        <f t="shared" si="14"/>
        <v>97</v>
      </c>
      <c r="AS31" s="16">
        <f t="shared" si="15"/>
        <v>2</v>
      </c>
      <c r="AT31" s="2">
        <f t="shared" si="16"/>
        <v>513</v>
      </c>
      <c r="AU31" s="12">
        <f t="shared" si="17"/>
        <v>5</v>
      </c>
      <c r="AV31" s="16" t="str">
        <f t="shared" si="18"/>
        <v>-</v>
      </c>
      <c r="AW31" s="2" t="str">
        <f t="shared" si="19"/>
        <v>F</v>
      </c>
    </row>
    <row r="32" spans="1:49" ht="15" customHeight="1">
      <c r="A32" s="2">
        <v>568</v>
      </c>
      <c r="B32" s="19">
        <v>30</v>
      </c>
      <c r="C32" s="19">
        <v>12</v>
      </c>
      <c r="D32" s="19">
        <v>40</v>
      </c>
      <c r="E32" s="2">
        <f t="shared" si="0"/>
        <v>82</v>
      </c>
      <c r="F32" s="2">
        <f t="shared" si="1"/>
        <v>2</v>
      </c>
      <c r="G32" s="2">
        <v>38</v>
      </c>
      <c r="H32" s="2">
        <v>21</v>
      </c>
      <c r="I32" s="2">
        <f t="shared" si="2"/>
        <v>59</v>
      </c>
      <c r="J32" s="16" t="str">
        <f t="shared" si="3"/>
        <v>-</v>
      </c>
      <c r="K32" s="2">
        <v>26</v>
      </c>
      <c r="L32" s="2">
        <v>8</v>
      </c>
      <c r="M32" s="2">
        <v>23</v>
      </c>
      <c r="N32" s="2">
        <f t="shared" si="4"/>
        <v>57</v>
      </c>
      <c r="O32" s="2">
        <f t="shared" si="5"/>
        <v>3</v>
      </c>
      <c r="P32" s="2">
        <v>26</v>
      </c>
      <c r="Q32" s="2">
        <v>16</v>
      </c>
      <c r="R32" s="19">
        <v>26</v>
      </c>
      <c r="S32" s="19">
        <v>12</v>
      </c>
      <c r="T32" s="2">
        <f t="shared" si="6"/>
        <v>80</v>
      </c>
      <c r="U32" s="16">
        <f t="shared" si="7"/>
        <v>2</v>
      </c>
      <c r="V32" s="2">
        <v>42</v>
      </c>
      <c r="W32" s="2">
        <v>20</v>
      </c>
      <c r="X32" s="2">
        <v>35</v>
      </c>
      <c r="Y32" s="2">
        <v>20</v>
      </c>
      <c r="Z32" s="2">
        <f t="shared" si="8"/>
        <v>117</v>
      </c>
      <c r="AA32" s="16">
        <f t="shared" si="9"/>
        <v>3</v>
      </c>
      <c r="AB32" s="17">
        <v>32</v>
      </c>
      <c r="AC32" s="17">
        <v>17</v>
      </c>
      <c r="AD32" s="2">
        <v>35</v>
      </c>
      <c r="AE32" s="2">
        <v>15</v>
      </c>
      <c r="AF32" s="2">
        <f t="shared" si="10"/>
        <v>99</v>
      </c>
      <c r="AG32" s="16">
        <f t="shared" si="11"/>
        <v>2</v>
      </c>
      <c r="AH32" s="2"/>
      <c r="AI32" s="2"/>
      <c r="AJ32" s="2"/>
      <c r="AK32" s="2"/>
      <c r="AL32" s="2">
        <f t="shared" si="12"/>
        <v>0</v>
      </c>
      <c r="AM32" s="16" t="str">
        <f t="shared" si="13"/>
        <v>-</v>
      </c>
      <c r="AN32" s="2">
        <v>27</v>
      </c>
      <c r="AO32" s="2">
        <v>20</v>
      </c>
      <c r="AP32" s="2">
        <v>25</v>
      </c>
      <c r="AQ32" s="2">
        <v>18</v>
      </c>
      <c r="AR32" s="2">
        <f t="shared" si="14"/>
        <v>90</v>
      </c>
      <c r="AS32" s="16">
        <f t="shared" si="15"/>
        <v>2</v>
      </c>
      <c r="AT32" s="2">
        <f t="shared" si="16"/>
        <v>504</v>
      </c>
      <c r="AU32" s="12">
        <f t="shared" si="17"/>
        <v>5</v>
      </c>
      <c r="AV32" s="16" t="str">
        <f t="shared" si="18"/>
        <v>-</v>
      </c>
      <c r="AW32" s="2" t="str">
        <f t="shared" si="19"/>
        <v>F</v>
      </c>
    </row>
    <row r="33" spans="1:50" ht="15" customHeight="1">
      <c r="A33" s="31" t="s">
        <v>7</v>
      </c>
      <c r="B33" s="10" t="s">
        <v>8</v>
      </c>
      <c r="C33" s="10"/>
      <c r="D33" s="2" t="s">
        <v>9</v>
      </c>
      <c r="E33" s="29" t="s">
        <v>10</v>
      </c>
      <c r="F33" s="29" t="s">
        <v>2</v>
      </c>
      <c r="G33" s="17" t="s">
        <v>11</v>
      </c>
      <c r="H33" s="17" t="s">
        <v>12</v>
      </c>
      <c r="I33" s="30" t="s">
        <v>10</v>
      </c>
      <c r="J33" s="30" t="s">
        <v>4</v>
      </c>
      <c r="K33" s="30" t="s">
        <v>13</v>
      </c>
      <c r="L33" s="30"/>
      <c r="M33" s="30"/>
      <c r="N33" s="30"/>
      <c r="O33" s="30"/>
      <c r="P33" s="29" t="s">
        <v>15</v>
      </c>
      <c r="Q33" s="29"/>
      <c r="R33" s="29" t="s">
        <v>16</v>
      </c>
      <c r="S33" s="29"/>
      <c r="T33" s="30" t="s">
        <v>10</v>
      </c>
      <c r="U33" s="30" t="s">
        <v>4</v>
      </c>
      <c r="V33" s="29" t="s">
        <v>17</v>
      </c>
      <c r="W33" s="29"/>
      <c r="X33" s="29" t="s">
        <v>18</v>
      </c>
      <c r="Y33" s="29"/>
      <c r="Z33" s="29" t="s">
        <v>10</v>
      </c>
      <c r="AA33" s="30" t="s">
        <v>4</v>
      </c>
      <c r="AB33" s="29" t="s">
        <v>19</v>
      </c>
      <c r="AC33" s="29"/>
      <c r="AD33" s="29" t="s">
        <v>20</v>
      </c>
      <c r="AE33" s="29"/>
      <c r="AF33" s="29" t="s">
        <v>10</v>
      </c>
      <c r="AG33" s="30" t="s">
        <v>4</v>
      </c>
      <c r="AH33" s="29" t="s">
        <v>21</v>
      </c>
      <c r="AI33" s="29"/>
      <c r="AJ33" s="29" t="s">
        <v>22</v>
      </c>
      <c r="AK33" s="29"/>
      <c r="AL33" s="29" t="s">
        <v>10</v>
      </c>
      <c r="AM33" s="30" t="s">
        <v>4</v>
      </c>
      <c r="AN33" s="29" t="s">
        <v>23</v>
      </c>
      <c r="AO33" s="29"/>
      <c r="AP33" s="29" t="s">
        <v>24</v>
      </c>
      <c r="AQ33" s="29"/>
      <c r="AR33" s="29" t="s">
        <v>10</v>
      </c>
      <c r="AS33" s="30" t="s">
        <v>2</v>
      </c>
      <c r="AT33" s="28" t="s">
        <v>25</v>
      </c>
      <c r="AU33" s="27" t="s">
        <v>26</v>
      </c>
      <c r="AV33" s="28" t="s">
        <v>6</v>
      </c>
      <c r="AW33" s="28" t="s">
        <v>5</v>
      </c>
    </row>
    <row r="34" spans="1:50" ht="15" customHeight="1">
      <c r="A34" s="31"/>
      <c r="B34" s="10" t="s">
        <v>0</v>
      </c>
      <c r="C34" s="10" t="s">
        <v>1</v>
      </c>
      <c r="D34" s="2" t="s">
        <v>0</v>
      </c>
      <c r="E34" s="29"/>
      <c r="F34" s="29"/>
      <c r="G34" s="2" t="s">
        <v>0</v>
      </c>
      <c r="H34" s="2" t="s">
        <v>0</v>
      </c>
      <c r="I34" s="30"/>
      <c r="J34" s="30"/>
      <c r="K34" s="2" t="s">
        <v>0</v>
      </c>
      <c r="L34" s="2" t="s">
        <v>1</v>
      </c>
      <c r="M34" s="2" t="s">
        <v>14</v>
      </c>
      <c r="N34" s="2" t="s">
        <v>10</v>
      </c>
      <c r="O34" s="18" t="s">
        <v>2</v>
      </c>
      <c r="P34" s="2" t="s">
        <v>0</v>
      </c>
      <c r="Q34" s="2" t="s">
        <v>1</v>
      </c>
      <c r="R34" s="2" t="s">
        <v>0</v>
      </c>
      <c r="S34" s="2" t="s">
        <v>1</v>
      </c>
      <c r="T34" s="30"/>
      <c r="U34" s="30"/>
      <c r="V34" s="2" t="s">
        <v>0</v>
      </c>
      <c r="W34" s="2" t="s">
        <v>1</v>
      </c>
      <c r="X34" s="2" t="s">
        <v>0</v>
      </c>
      <c r="Y34" s="2" t="s">
        <v>1</v>
      </c>
      <c r="Z34" s="29"/>
      <c r="AA34" s="30"/>
      <c r="AB34" s="17" t="s">
        <v>0</v>
      </c>
      <c r="AC34" s="17" t="s">
        <v>1</v>
      </c>
      <c r="AD34" s="2" t="s">
        <v>0</v>
      </c>
      <c r="AE34" s="2" t="s">
        <v>1</v>
      </c>
      <c r="AF34" s="29"/>
      <c r="AG34" s="30"/>
      <c r="AH34" s="2" t="s">
        <v>0</v>
      </c>
      <c r="AI34" s="2" t="s">
        <v>1</v>
      </c>
      <c r="AJ34" s="2" t="s">
        <v>0</v>
      </c>
      <c r="AK34" s="2" t="s">
        <v>1</v>
      </c>
      <c r="AL34" s="29"/>
      <c r="AM34" s="30"/>
      <c r="AN34" s="2" t="s">
        <v>0</v>
      </c>
      <c r="AO34" s="2" t="s">
        <v>1</v>
      </c>
      <c r="AP34" s="2" t="s">
        <v>0</v>
      </c>
      <c r="AQ34" s="2" t="s">
        <v>1</v>
      </c>
      <c r="AR34" s="29"/>
      <c r="AS34" s="30"/>
      <c r="AT34" s="28"/>
      <c r="AU34" s="27"/>
      <c r="AV34" s="28"/>
      <c r="AW34" s="28"/>
    </row>
    <row r="35" spans="1:50">
      <c r="A35" s="2">
        <v>572</v>
      </c>
      <c r="B35" s="19">
        <v>33</v>
      </c>
      <c r="C35" s="19">
        <v>7</v>
      </c>
      <c r="D35" s="19">
        <v>46</v>
      </c>
      <c r="E35" s="2">
        <f t="shared" si="0"/>
        <v>86</v>
      </c>
      <c r="F35" s="2" t="str">
        <f t="shared" si="1"/>
        <v>-</v>
      </c>
      <c r="G35" s="2">
        <v>38</v>
      </c>
      <c r="H35" s="2">
        <v>22</v>
      </c>
      <c r="I35" s="2">
        <f t="shared" si="2"/>
        <v>60</v>
      </c>
      <c r="J35" s="16" t="str">
        <f t="shared" si="3"/>
        <v>-</v>
      </c>
      <c r="K35" s="2">
        <v>20</v>
      </c>
      <c r="L35" s="2">
        <v>7</v>
      </c>
      <c r="M35" s="2">
        <v>23</v>
      </c>
      <c r="N35" s="2">
        <f t="shared" si="4"/>
        <v>50</v>
      </c>
      <c r="O35" s="2" t="str">
        <f t="shared" si="5"/>
        <v>-</v>
      </c>
      <c r="P35" s="2">
        <v>25</v>
      </c>
      <c r="Q35" s="2">
        <v>13</v>
      </c>
      <c r="R35" s="19">
        <v>4</v>
      </c>
      <c r="S35" s="19">
        <v>7</v>
      </c>
      <c r="T35" s="2">
        <f t="shared" si="6"/>
        <v>49</v>
      </c>
      <c r="U35" s="16" t="str">
        <f t="shared" si="7"/>
        <v>-</v>
      </c>
      <c r="V35" s="2">
        <v>36</v>
      </c>
      <c r="W35" s="2">
        <v>18</v>
      </c>
      <c r="X35" s="2">
        <v>32</v>
      </c>
      <c r="Y35" s="2">
        <v>20</v>
      </c>
      <c r="Z35" s="2">
        <f t="shared" si="8"/>
        <v>106</v>
      </c>
      <c r="AA35" s="16">
        <f t="shared" si="9"/>
        <v>3</v>
      </c>
      <c r="AB35" s="17"/>
      <c r="AC35" s="17"/>
      <c r="AD35" s="2"/>
      <c r="AE35" s="2"/>
      <c r="AF35" s="2">
        <f t="shared" si="10"/>
        <v>0</v>
      </c>
      <c r="AG35" s="16" t="str">
        <f t="shared" si="11"/>
        <v>-</v>
      </c>
      <c r="AH35" s="2">
        <v>40</v>
      </c>
      <c r="AI35" s="2">
        <v>13</v>
      </c>
      <c r="AJ35" s="2">
        <v>38</v>
      </c>
      <c r="AK35" s="2">
        <v>15</v>
      </c>
      <c r="AL35" s="2">
        <f t="shared" si="12"/>
        <v>106</v>
      </c>
      <c r="AM35" s="16">
        <f t="shared" si="13"/>
        <v>3</v>
      </c>
      <c r="AN35" s="2">
        <v>22</v>
      </c>
      <c r="AO35" s="2">
        <v>15</v>
      </c>
      <c r="AP35" s="2">
        <v>20</v>
      </c>
      <c r="AQ35" s="2">
        <v>23</v>
      </c>
      <c r="AR35" s="2">
        <f t="shared" si="14"/>
        <v>80</v>
      </c>
      <c r="AS35" s="16">
        <f t="shared" si="15"/>
        <v>0</v>
      </c>
      <c r="AT35" s="2">
        <f t="shared" si="16"/>
        <v>457</v>
      </c>
      <c r="AU35" s="12">
        <f t="shared" si="17"/>
        <v>2</v>
      </c>
      <c r="AV35" s="16" t="str">
        <f t="shared" si="18"/>
        <v>-</v>
      </c>
      <c r="AW35" s="2" t="str">
        <f t="shared" si="19"/>
        <v>F</v>
      </c>
    </row>
    <row r="36" spans="1:50">
      <c r="A36" s="2">
        <v>573</v>
      </c>
      <c r="B36" s="19">
        <v>36</v>
      </c>
      <c r="C36" s="19">
        <v>9</v>
      </c>
      <c r="D36" s="19">
        <v>55</v>
      </c>
      <c r="E36" s="2">
        <f t="shared" si="0"/>
        <v>100</v>
      </c>
      <c r="F36" s="2" t="str">
        <f t="shared" si="1"/>
        <v>-</v>
      </c>
      <c r="G36" s="2">
        <v>43</v>
      </c>
      <c r="H36" s="2">
        <v>33</v>
      </c>
      <c r="I36" s="2">
        <f t="shared" si="2"/>
        <v>76</v>
      </c>
      <c r="J36" s="16">
        <f t="shared" si="3"/>
        <v>1</v>
      </c>
      <c r="K36" s="2">
        <v>19</v>
      </c>
      <c r="L36" s="2">
        <v>11</v>
      </c>
      <c r="M36" s="2">
        <v>23</v>
      </c>
      <c r="N36" s="2">
        <f t="shared" si="4"/>
        <v>53</v>
      </c>
      <c r="O36" s="2">
        <f t="shared" si="5"/>
        <v>3</v>
      </c>
      <c r="P36" s="2">
        <v>34</v>
      </c>
      <c r="Q36" s="2">
        <v>6</v>
      </c>
      <c r="R36" s="19">
        <v>6</v>
      </c>
      <c r="S36" s="19">
        <v>10</v>
      </c>
      <c r="T36" s="2">
        <f t="shared" si="6"/>
        <v>56</v>
      </c>
      <c r="U36" s="16" t="str">
        <f t="shared" si="7"/>
        <v>-</v>
      </c>
      <c r="V36" s="2">
        <v>48</v>
      </c>
      <c r="W36" s="2">
        <v>24</v>
      </c>
      <c r="X36" s="2">
        <v>36</v>
      </c>
      <c r="Y36" s="2">
        <v>20</v>
      </c>
      <c r="Z36" s="2">
        <f t="shared" si="8"/>
        <v>128</v>
      </c>
      <c r="AA36" s="16">
        <f t="shared" si="9"/>
        <v>3.5</v>
      </c>
      <c r="AB36" s="17"/>
      <c r="AC36" s="17"/>
      <c r="AD36" s="2"/>
      <c r="AE36" s="2"/>
      <c r="AF36" s="2">
        <f t="shared" si="10"/>
        <v>0</v>
      </c>
      <c r="AG36" s="16" t="str">
        <f t="shared" si="11"/>
        <v>-</v>
      </c>
      <c r="AH36" s="2">
        <v>40</v>
      </c>
      <c r="AI36" s="2">
        <v>12</v>
      </c>
      <c r="AJ36" s="2">
        <v>38</v>
      </c>
      <c r="AK36" s="2">
        <v>15</v>
      </c>
      <c r="AL36" s="2">
        <f t="shared" si="12"/>
        <v>105</v>
      </c>
      <c r="AM36" s="16">
        <f t="shared" si="13"/>
        <v>3</v>
      </c>
      <c r="AN36" s="2">
        <v>30</v>
      </c>
      <c r="AO36" s="2">
        <v>17</v>
      </c>
      <c r="AP36" s="2">
        <v>36</v>
      </c>
      <c r="AQ36" s="2">
        <v>22</v>
      </c>
      <c r="AR36" s="2">
        <f t="shared" si="14"/>
        <v>105</v>
      </c>
      <c r="AS36" s="16">
        <f t="shared" si="15"/>
        <v>3</v>
      </c>
      <c r="AT36" s="2">
        <f t="shared" si="16"/>
        <v>543</v>
      </c>
      <c r="AU36" s="12">
        <f t="shared" si="17"/>
        <v>4</v>
      </c>
      <c r="AV36" s="16" t="str">
        <f t="shared" si="18"/>
        <v>-</v>
      </c>
      <c r="AW36" s="2" t="str">
        <f t="shared" si="19"/>
        <v>F</v>
      </c>
    </row>
    <row r="37" spans="1:50">
      <c r="A37" s="2">
        <v>574</v>
      </c>
      <c r="B37" s="19">
        <v>35</v>
      </c>
      <c r="C37" s="19">
        <v>15</v>
      </c>
      <c r="D37" s="19">
        <v>73</v>
      </c>
      <c r="E37" s="2">
        <f t="shared" si="0"/>
        <v>123</v>
      </c>
      <c r="F37" s="2">
        <f t="shared" si="1"/>
        <v>3.5</v>
      </c>
      <c r="G37" s="2">
        <v>40</v>
      </c>
      <c r="H37" s="2">
        <v>33</v>
      </c>
      <c r="I37" s="2">
        <f t="shared" si="2"/>
        <v>73</v>
      </c>
      <c r="J37" s="16">
        <f t="shared" si="3"/>
        <v>1</v>
      </c>
      <c r="K37" s="2">
        <v>24</v>
      </c>
      <c r="L37" s="2">
        <v>20</v>
      </c>
      <c r="M37" s="2">
        <v>23</v>
      </c>
      <c r="N37" s="2">
        <f t="shared" si="4"/>
        <v>67</v>
      </c>
      <c r="O37" s="2">
        <f t="shared" si="5"/>
        <v>3.5</v>
      </c>
      <c r="P37" s="2">
        <v>32</v>
      </c>
      <c r="Q37" s="2">
        <v>17</v>
      </c>
      <c r="R37" s="19">
        <v>41</v>
      </c>
      <c r="S37" s="19">
        <v>14</v>
      </c>
      <c r="T37" s="2">
        <f t="shared" si="6"/>
        <v>104</v>
      </c>
      <c r="U37" s="16">
        <f t="shared" si="7"/>
        <v>3</v>
      </c>
      <c r="V37" s="2">
        <v>36</v>
      </c>
      <c r="W37" s="2">
        <v>19</v>
      </c>
      <c r="X37" s="2">
        <v>35</v>
      </c>
      <c r="Y37" s="2">
        <v>19</v>
      </c>
      <c r="Z37" s="2">
        <f t="shared" si="8"/>
        <v>109</v>
      </c>
      <c r="AA37" s="16">
        <f t="shared" si="9"/>
        <v>3</v>
      </c>
      <c r="AB37" s="17"/>
      <c r="AC37" s="17"/>
      <c r="AD37" s="2"/>
      <c r="AE37" s="2"/>
      <c r="AF37" s="2">
        <f t="shared" si="10"/>
        <v>0</v>
      </c>
      <c r="AG37" s="16" t="str">
        <f t="shared" si="11"/>
        <v>-</v>
      </c>
      <c r="AH37" s="2">
        <v>35</v>
      </c>
      <c r="AI37" s="2">
        <v>15</v>
      </c>
      <c r="AJ37" s="2">
        <v>30</v>
      </c>
      <c r="AK37" s="2">
        <v>20</v>
      </c>
      <c r="AL37" s="2">
        <f t="shared" si="12"/>
        <v>100</v>
      </c>
      <c r="AM37" s="16">
        <f t="shared" si="13"/>
        <v>3</v>
      </c>
      <c r="AN37" s="2">
        <v>30</v>
      </c>
      <c r="AO37" s="2">
        <v>18</v>
      </c>
      <c r="AP37" s="2">
        <v>27</v>
      </c>
      <c r="AQ37" s="2">
        <v>17</v>
      </c>
      <c r="AR37" s="2">
        <f t="shared" si="14"/>
        <v>92</v>
      </c>
      <c r="AS37" s="16">
        <f t="shared" si="15"/>
        <v>2</v>
      </c>
      <c r="AT37" s="2">
        <f t="shared" si="16"/>
        <v>588</v>
      </c>
      <c r="AU37" s="12">
        <f t="shared" si="17"/>
        <v>6</v>
      </c>
      <c r="AV37" s="16">
        <f t="shared" si="18"/>
        <v>17</v>
      </c>
      <c r="AW37" s="2">
        <f t="shared" si="19"/>
        <v>2.8333333333333335</v>
      </c>
    </row>
    <row r="38" spans="1:50">
      <c r="A38" s="2">
        <v>576</v>
      </c>
      <c r="B38" s="19"/>
      <c r="C38" s="19"/>
      <c r="D38" s="19"/>
      <c r="E38" s="2">
        <f t="shared" si="0"/>
        <v>0</v>
      </c>
      <c r="F38" s="2" t="str">
        <f t="shared" si="1"/>
        <v>-</v>
      </c>
      <c r="G38" s="2"/>
      <c r="H38" s="2"/>
      <c r="I38" s="2">
        <f t="shared" si="2"/>
        <v>0</v>
      </c>
      <c r="J38" s="16" t="str">
        <f t="shared" si="3"/>
        <v>-</v>
      </c>
      <c r="K38" s="2"/>
      <c r="L38" s="2"/>
      <c r="M38" s="2">
        <v>23</v>
      </c>
      <c r="N38" s="2">
        <f t="shared" si="4"/>
        <v>23</v>
      </c>
      <c r="O38" s="2" t="str">
        <f t="shared" si="5"/>
        <v>-</v>
      </c>
      <c r="P38" s="2"/>
      <c r="Q38" s="2"/>
      <c r="R38" s="19"/>
      <c r="S38" s="19"/>
      <c r="T38" s="2">
        <f t="shared" si="6"/>
        <v>0</v>
      </c>
      <c r="U38" s="16" t="str">
        <f t="shared" si="7"/>
        <v>-</v>
      </c>
      <c r="V38" s="2"/>
      <c r="W38" s="2"/>
      <c r="X38" s="2"/>
      <c r="Y38" s="2"/>
      <c r="Z38" s="2">
        <f t="shared" si="8"/>
        <v>0</v>
      </c>
      <c r="AA38" s="16" t="str">
        <f t="shared" si="9"/>
        <v>-</v>
      </c>
      <c r="AB38" s="17"/>
      <c r="AC38" s="17"/>
      <c r="AD38" s="2"/>
      <c r="AE38" s="2"/>
      <c r="AF38" s="2">
        <f t="shared" si="10"/>
        <v>0</v>
      </c>
      <c r="AG38" s="16" t="str">
        <f t="shared" si="11"/>
        <v>-</v>
      </c>
      <c r="AH38" s="2"/>
      <c r="AI38" s="2"/>
      <c r="AJ38" s="2"/>
      <c r="AK38" s="2"/>
      <c r="AL38" s="2">
        <f t="shared" si="12"/>
        <v>0</v>
      </c>
      <c r="AM38" s="16" t="str">
        <f t="shared" si="13"/>
        <v>-</v>
      </c>
      <c r="AN38" s="2"/>
      <c r="AO38" s="2"/>
      <c r="AP38" s="2"/>
      <c r="AQ38" s="2"/>
      <c r="AR38" s="2">
        <f t="shared" si="14"/>
        <v>0</v>
      </c>
      <c r="AS38" s="16">
        <f t="shared" si="15"/>
        <v>0</v>
      </c>
      <c r="AT38" s="2">
        <f t="shared" si="16"/>
        <v>23</v>
      </c>
      <c r="AU38" s="12">
        <f t="shared" si="17"/>
        <v>0</v>
      </c>
      <c r="AV38" s="16" t="str">
        <f t="shared" si="18"/>
        <v>-</v>
      </c>
      <c r="AW38" s="2" t="str">
        <f t="shared" si="19"/>
        <v>F</v>
      </c>
    </row>
    <row r="39" spans="1:50">
      <c r="A39" s="2">
        <v>578</v>
      </c>
      <c r="B39" s="19">
        <v>30</v>
      </c>
      <c r="C39" s="19">
        <v>11</v>
      </c>
      <c r="D39" s="19">
        <v>23</v>
      </c>
      <c r="E39" s="2">
        <f t="shared" si="0"/>
        <v>64</v>
      </c>
      <c r="F39" s="2" t="str">
        <f t="shared" si="1"/>
        <v>-</v>
      </c>
      <c r="G39" s="2">
        <v>27</v>
      </c>
      <c r="H39" s="2">
        <v>16</v>
      </c>
      <c r="I39" s="2">
        <f t="shared" si="2"/>
        <v>43</v>
      </c>
      <c r="J39" s="16" t="str">
        <f t="shared" si="3"/>
        <v>-</v>
      </c>
      <c r="K39" s="2">
        <v>14</v>
      </c>
      <c r="L39" s="2">
        <v>11</v>
      </c>
      <c r="M39" s="2">
        <v>23</v>
      </c>
      <c r="N39" s="2">
        <f t="shared" si="4"/>
        <v>48</v>
      </c>
      <c r="O39" s="2" t="str">
        <f t="shared" si="5"/>
        <v>-</v>
      </c>
      <c r="P39" s="2">
        <v>10</v>
      </c>
      <c r="Q39" s="2">
        <v>14</v>
      </c>
      <c r="R39" s="19">
        <v>10</v>
      </c>
      <c r="S39" s="19">
        <v>15</v>
      </c>
      <c r="T39" s="2">
        <f t="shared" si="6"/>
        <v>49</v>
      </c>
      <c r="U39" s="16" t="str">
        <f t="shared" si="7"/>
        <v>-</v>
      </c>
      <c r="V39" s="2">
        <v>30</v>
      </c>
      <c r="W39" s="2">
        <v>16</v>
      </c>
      <c r="X39" s="2">
        <v>12</v>
      </c>
      <c r="Y39" s="2">
        <v>10</v>
      </c>
      <c r="Z39" s="2">
        <f t="shared" si="8"/>
        <v>68</v>
      </c>
      <c r="AA39" s="16" t="str">
        <f t="shared" si="9"/>
        <v>-</v>
      </c>
      <c r="AB39" s="17"/>
      <c r="AC39" s="17"/>
      <c r="AD39" s="2"/>
      <c r="AE39" s="2"/>
      <c r="AF39" s="2">
        <f t="shared" si="10"/>
        <v>0</v>
      </c>
      <c r="AG39" s="16" t="str">
        <f t="shared" si="11"/>
        <v>-</v>
      </c>
      <c r="AH39" s="2"/>
      <c r="AI39" s="2"/>
      <c r="AJ39" s="2"/>
      <c r="AK39" s="2"/>
      <c r="AL39" s="2">
        <f t="shared" si="12"/>
        <v>0</v>
      </c>
      <c r="AM39" s="16" t="str">
        <f t="shared" si="13"/>
        <v>-</v>
      </c>
      <c r="AN39" s="2">
        <v>22</v>
      </c>
      <c r="AO39" s="2">
        <v>19</v>
      </c>
      <c r="AP39" s="2"/>
      <c r="AQ39" s="2"/>
      <c r="AR39" s="2">
        <f t="shared" si="14"/>
        <v>41</v>
      </c>
      <c r="AS39" s="16">
        <f t="shared" si="15"/>
        <v>0</v>
      </c>
      <c r="AT39" s="2">
        <f t="shared" si="16"/>
        <v>272</v>
      </c>
      <c r="AU39" s="12">
        <f t="shared" si="17"/>
        <v>0</v>
      </c>
      <c r="AV39" s="16" t="str">
        <f t="shared" si="18"/>
        <v>-</v>
      </c>
      <c r="AW39" s="2" t="str">
        <f t="shared" si="19"/>
        <v>F</v>
      </c>
    </row>
    <row r="40" spans="1:50">
      <c r="A40" s="2">
        <v>601</v>
      </c>
      <c r="B40" s="19">
        <v>12</v>
      </c>
      <c r="C40" s="19">
        <v>6</v>
      </c>
      <c r="D40" s="19">
        <v>26</v>
      </c>
      <c r="E40" s="2">
        <f t="shared" si="0"/>
        <v>44</v>
      </c>
      <c r="F40" s="2" t="str">
        <f t="shared" si="1"/>
        <v>-</v>
      </c>
      <c r="G40" s="2">
        <v>14</v>
      </c>
      <c r="H40" s="2">
        <v>6</v>
      </c>
      <c r="I40" s="2">
        <f t="shared" si="2"/>
        <v>20</v>
      </c>
      <c r="J40" s="16" t="str">
        <f t="shared" si="3"/>
        <v>-</v>
      </c>
      <c r="K40" s="2">
        <v>5</v>
      </c>
      <c r="L40" s="2">
        <v>7</v>
      </c>
      <c r="M40" s="2">
        <v>23</v>
      </c>
      <c r="N40" s="2">
        <f t="shared" si="4"/>
        <v>35</v>
      </c>
      <c r="O40" s="2" t="str">
        <f t="shared" si="5"/>
        <v>-</v>
      </c>
      <c r="P40" s="2"/>
      <c r="Q40" s="2"/>
      <c r="R40" s="19"/>
      <c r="S40" s="19"/>
      <c r="T40" s="2">
        <f t="shared" si="6"/>
        <v>0</v>
      </c>
      <c r="U40" s="16" t="str">
        <f t="shared" si="7"/>
        <v>-</v>
      </c>
      <c r="V40" s="2"/>
      <c r="W40" s="2"/>
      <c r="X40" s="2"/>
      <c r="Y40" s="2"/>
      <c r="Z40" s="2">
        <f t="shared" si="8"/>
        <v>0</v>
      </c>
      <c r="AA40" s="16" t="str">
        <f t="shared" si="9"/>
        <v>-</v>
      </c>
      <c r="AB40" s="17">
        <v>17</v>
      </c>
      <c r="AC40" s="17">
        <v>14</v>
      </c>
      <c r="AD40" s="2"/>
      <c r="AE40" s="2"/>
      <c r="AF40" s="2">
        <f t="shared" si="10"/>
        <v>31</v>
      </c>
      <c r="AG40" s="16" t="str">
        <f t="shared" si="11"/>
        <v>-</v>
      </c>
      <c r="AH40" s="2"/>
      <c r="AI40" s="2"/>
      <c r="AJ40" s="2"/>
      <c r="AK40" s="2"/>
      <c r="AL40" s="2">
        <f t="shared" si="12"/>
        <v>0</v>
      </c>
      <c r="AM40" s="16" t="str">
        <f t="shared" si="13"/>
        <v>-</v>
      </c>
      <c r="AN40" s="2"/>
      <c r="AO40" s="2"/>
      <c r="AP40" s="2">
        <v>25</v>
      </c>
      <c r="AQ40" s="2">
        <v>12</v>
      </c>
      <c r="AR40" s="2">
        <f t="shared" si="14"/>
        <v>37</v>
      </c>
      <c r="AS40" s="16">
        <f t="shared" si="15"/>
        <v>0</v>
      </c>
      <c r="AT40" s="2">
        <f t="shared" si="16"/>
        <v>130</v>
      </c>
      <c r="AU40" s="12">
        <f t="shared" si="17"/>
        <v>0</v>
      </c>
      <c r="AV40" s="16" t="str">
        <f t="shared" si="18"/>
        <v>-</v>
      </c>
      <c r="AW40" s="2" t="str">
        <f t="shared" si="19"/>
        <v>F</v>
      </c>
    </row>
    <row r="41" spans="1:50">
      <c r="A41" s="2">
        <v>602</v>
      </c>
      <c r="B41" s="19">
        <v>24</v>
      </c>
      <c r="C41" s="19">
        <v>8</v>
      </c>
      <c r="D41" s="19">
        <v>7</v>
      </c>
      <c r="E41" s="2">
        <f t="shared" si="0"/>
        <v>39</v>
      </c>
      <c r="F41" s="2" t="str">
        <f t="shared" si="1"/>
        <v>-</v>
      </c>
      <c r="G41" s="2">
        <v>16</v>
      </c>
      <c r="H41" s="2">
        <v>15</v>
      </c>
      <c r="I41" s="2">
        <f t="shared" si="2"/>
        <v>31</v>
      </c>
      <c r="J41" s="16" t="str">
        <f t="shared" si="3"/>
        <v>-</v>
      </c>
      <c r="K41" s="2">
        <v>6</v>
      </c>
      <c r="L41" s="2">
        <v>8</v>
      </c>
      <c r="M41" s="2">
        <v>23</v>
      </c>
      <c r="N41" s="2">
        <f t="shared" si="4"/>
        <v>37</v>
      </c>
      <c r="O41" s="2" t="str">
        <f t="shared" si="5"/>
        <v>-</v>
      </c>
      <c r="P41" s="2">
        <v>0</v>
      </c>
      <c r="Q41" s="2">
        <v>8</v>
      </c>
      <c r="R41" s="19"/>
      <c r="S41" s="19"/>
      <c r="T41" s="2">
        <f t="shared" si="6"/>
        <v>8</v>
      </c>
      <c r="U41" s="16" t="str">
        <f t="shared" si="7"/>
        <v>-</v>
      </c>
      <c r="V41" s="2"/>
      <c r="W41" s="2"/>
      <c r="X41" s="2"/>
      <c r="Y41" s="2"/>
      <c r="Z41" s="2">
        <f t="shared" si="8"/>
        <v>0</v>
      </c>
      <c r="AA41" s="16" t="str">
        <f t="shared" si="9"/>
        <v>-</v>
      </c>
      <c r="AB41" s="17"/>
      <c r="AC41" s="17"/>
      <c r="AD41" s="2"/>
      <c r="AE41" s="2"/>
      <c r="AF41" s="2">
        <f t="shared" si="10"/>
        <v>0</v>
      </c>
      <c r="AG41" s="16" t="str">
        <f t="shared" si="11"/>
        <v>-</v>
      </c>
      <c r="AH41" s="2"/>
      <c r="AI41" s="2"/>
      <c r="AJ41" s="2"/>
      <c r="AK41" s="2"/>
      <c r="AL41" s="2">
        <f t="shared" si="12"/>
        <v>0</v>
      </c>
      <c r="AM41" s="16" t="str">
        <f t="shared" si="13"/>
        <v>-</v>
      </c>
      <c r="AN41" s="2"/>
      <c r="AO41" s="2"/>
      <c r="AP41" s="2"/>
      <c r="AQ41" s="2"/>
      <c r="AR41" s="2">
        <f t="shared" si="14"/>
        <v>0</v>
      </c>
      <c r="AS41" s="16">
        <f t="shared" si="15"/>
        <v>0</v>
      </c>
      <c r="AT41" s="2">
        <f t="shared" si="16"/>
        <v>115</v>
      </c>
      <c r="AU41" s="12">
        <f t="shared" si="17"/>
        <v>0</v>
      </c>
      <c r="AV41" s="16" t="str">
        <f t="shared" si="18"/>
        <v>-</v>
      </c>
      <c r="AW41" s="2" t="str">
        <f t="shared" si="19"/>
        <v>F</v>
      </c>
    </row>
    <row r="42" spans="1:50">
      <c r="A42" s="2">
        <v>604</v>
      </c>
      <c r="B42" s="19">
        <v>23</v>
      </c>
      <c r="C42" s="19">
        <v>9</v>
      </c>
      <c r="D42" s="19">
        <v>30</v>
      </c>
      <c r="E42" s="2">
        <f t="shared" si="0"/>
        <v>62</v>
      </c>
      <c r="F42" s="2" t="str">
        <f t="shared" si="1"/>
        <v>-</v>
      </c>
      <c r="G42" s="2">
        <v>33</v>
      </c>
      <c r="H42" s="2">
        <v>18</v>
      </c>
      <c r="I42" s="2">
        <f t="shared" si="2"/>
        <v>51</v>
      </c>
      <c r="J42" s="16" t="str">
        <f t="shared" si="3"/>
        <v>-</v>
      </c>
      <c r="K42" s="2"/>
      <c r="L42" s="2"/>
      <c r="M42" s="2"/>
      <c r="N42" s="2">
        <f t="shared" si="4"/>
        <v>0</v>
      </c>
      <c r="O42" s="2" t="str">
        <f t="shared" si="5"/>
        <v>-</v>
      </c>
      <c r="P42" s="2">
        <v>6</v>
      </c>
      <c r="Q42" s="2">
        <v>13</v>
      </c>
      <c r="R42" s="19">
        <v>19</v>
      </c>
      <c r="S42" s="19">
        <v>9</v>
      </c>
      <c r="T42" s="2">
        <f t="shared" si="6"/>
        <v>47</v>
      </c>
      <c r="U42" s="16" t="str">
        <f t="shared" si="7"/>
        <v>-</v>
      </c>
      <c r="V42" s="2">
        <v>29</v>
      </c>
      <c r="W42" s="2">
        <v>15</v>
      </c>
      <c r="X42" s="2">
        <v>32</v>
      </c>
      <c r="Y42" s="2">
        <v>15</v>
      </c>
      <c r="Z42" s="2">
        <f t="shared" si="8"/>
        <v>91</v>
      </c>
      <c r="AA42" s="16">
        <f t="shared" si="9"/>
        <v>2</v>
      </c>
      <c r="AB42" s="17">
        <v>30</v>
      </c>
      <c r="AC42" s="17">
        <v>17</v>
      </c>
      <c r="AD42" s="2">
        <v>14</v>
      </c>
      <c r="AE42" s="2">
        <v>11</v>
      </c>
      <c r="AF42" s="2">
        <f t="shared" si="10"/>
        <v>72</v>
      </c>
      <c r="AG42" s="16" t="str">
        <f t="shared" si="11"/>
        <v>-</v>
      </c>
      <c r="AH42" s="2"/>
      <c r="AI42" s="2"/>
      <c r="AJ42" s="2"/>
      <c r="AK42" s="2"/>
      <c r="AL42" s="2">
        <f t="shared" si="12"/>
        <v>0</v>
      </c>
      <c r="AM42" s="16" t="str">
        <f t="shared" si="13"/>
        <v>-</v>
      </c>
      <c r="AN42" s="2">
        <v>55</v>
      </c>
      <c r="AO42" s="2">
        <v>25</v>
      </c>
      <c r="AP42" s="2">
        <v>50</v>
      </c>
      <c r="AQ42" s="2">
        <v>25</v>
      </c>
      <c r="AR42" s="2">
        <f t="shared" si="14"/>
        <v>155</v>
      </c>
      <c r="AS42" s="16">
        <f t="shared" si="15"/>
        <v>4</v>
      </c>
      <c r="AT42" s="2">
        <f t="shared" si="16"/>
        <v>398</v>
      </c>
      <c r="AU42" s="12">
        <f t="shared" si="17"/>
        <v>1</v>
      </c>
      <c r="AV42" s="16" t="str">
        <f t="shared" si="18"/>
        <v>-</v>
      </c>
      <c r="AW42" s="2" t="str">
        <f t="shared" si="19"/>
        <v>F</v>
      </c>
    </row>
    <row r="43" spans="1:50">
      <c r="A43" s="2">
        <v>608</v>
      </c>
      <c r="B43" s="19">
        <v>25</v>
      </c>
      <c r="C43" s="19">
        <v>7</v>
      </c>
      <c r="D43" s="19">
        <v>22</v>
      </c>
      <c r="E43" s="2">
        <f t="shared" si="0"/>
        <v>54</v>
      </c>
      <c r="F43" s="2" t="str">
        <f t="shared" si="1"/>
        <v>-</v>
      </c>
      <c r="G43" s="2">
        <v>24</v>
      </c>
      <c r="H43" s="2">
        <v>16</v>
      </c>
      <c r="I43" s="2">
        <f t="shared" si="2"/>
        <v>40</v>
      </c>
      <c r="J43" s="16" t="str">
        <f t="shared" si="3"/>
        <v>-</v>
      </c>
      <c r="K43" s="2">
        <v>13</v>
      </c>
      <c r="L43" s="2">
        <v>8</v>
      </c>
      <c r="M43" s="2">
        <v>23</v>
      </c>
      <c r="N43" s="2">
        <f t="shared" si="4"/>
        <v>44</v>
      </c>
      <c r="O43" s="2" t="str">
        <f t="shared" si="5"/>
        <v>-</v>
      </c>
      <c r="P43" s="2">
        <v>0</v>
      </c>
      <c r="Q43" s="2">
        <v>8</v>
      </c>
      <c r="R43" s="19">
        <v>22</v>
      </c>
      <c r="S43" s="19">
        <v>15</v>
      </c>
      <c r="T43" s="2">
        <f t="shared" si="6"/>
        <v>45</v>
      </c>
      <c r="U43" s="16" t="str">
        <f t="shared" si="7"/>
        <v>-</v>
      </c>
      <c r="V43" s="2">
        <v>31</v>
      </c>
      <c r="W43" s="2">
        <v>18</v>
      </c>
      <c r="X43" s="2">
        <v>18</v>
      </c>
      <c r="Y43" s="2">
        <v>15</v>
      </c>
      <c r="Z43" s="2">
        <f t="shared" si="8"/>
        <v>82</v>
      </c>
      <c r="AA43" s="16">
        <f t="shared" si="9"/>
        <v>2</v>
      </c>
      <c r="AB43" s="17"/>
      <c r="AC43" s="17"/>
      <c r="AD43" s="2"/>
      <c r="AE43" s="2"/>
      <c r="AF43" s="2">
        <f t="shared" si="10"/>
        <v>0</v>
      </c>
      <c r="AG43" s="16" t="str">
        <f t="shared" si="11"/>
        <v>-</v>
      </c>
      <c r="AH43" s="2">
        <v>30</v>
      </c>
      <c r="AI43" s="2">
        <v>15</v>
      </c>
      <c r="AJ43" s="2">
        <v>25</v>
      </c>
      <c r="AK43" s="2">
        <v>12</v>
      </c>
      <c r="AL43" s="2">
        <f t="shared" si="12"/>
        <v>82</v>
      </c>
      <c r="AM43" s="16">
        <f t="shared" si="13"/>
        <v>2</v>
      </c>
      <c r="AN43" s="2"/>
      <c r="AO43" s="2"/>
      <c r="AP43" s="2"/>
      <c r="AQ43" s="2"/>
      <c r="AR43" s="2">
        <f t="shared" si="14"/>
        <v>0</v>
      </c>
      <c r="AS43" s="16">
        <f t="shared" si="15"/>
        <v>0</v>
      </c>
      <c r="AT43" s="2">
        <f t="shared" si="16"/>
        <v>347</v>
      </c>
      <c r="AU43" s="12">
        <f t="shared" si="17"/>
        <v>2</v>
      </c>
      <c r="AV43" s="16" t="str">
        <f t="shared" si="18"/>
        <v>-</v>
      </c>
      <c r="AW43" s="2" t="str">
        <f t="shared" si="19"/>
        <v>F</v>
      </c>
    </row>
    <row r="44" spans="1:50">
      <c r="A44" s="2">
        <v>609</v>
      </c>
      <c r="B44" s="19">
        <v>22</v>
      </c>
      <c r="C44" s="19">
        <v>10</v>
      </c>
      <c r="D44" s="19">
        <v>30</v>
      </c>
      <c r="E44" s="2">
        <f t="shared" si="0"/>
        <v>62</v>
      </c>
      <c r="F44" s="2" t="str">
        <f t="shared" si="1"/>
        <v>-</v>
      </c>
      <c r="G44" s="2">
        <v>25</v>
      </c>
      <c r="H44" s="2">
        <v>33</v>
      </c>
      <c r="I44" s="2">
        <f t="shared" si="2"/>
        <v>58</v>
      </c>
      <c r="J44" s="16" t="str">
        <f t="shared" si="3"/>
        <v>-</v>
      </c>
      <c r="K44" s="2">
        <v>0</v>
      </c>
      <c r="L44" s="2">
        <v>7</v>
      </c>
      <c r="M44" s="2">
        <v>23</v>
      </c>
      <c r="N44" s="2">
        <f t="shared" si="4"/>
        <v>30</v>
      </c>
      <c r="O44" s="2" t="str">
        <f t="shared" si="5"/>
        <v>-</v>
      </c>
      <c r="P44" s="2">
        <v>23</v>
      </c>
      <c r="Q44" s="2">
        <v>10</v>
      </c>
      <c r="R44" s="19">
        <v>15</v>
      </c>
      <c r="S44" s="19">
        <v>17</v>
      </c>
      <c r="T44" s="2">
        <f t="shared" si="6"/>
        <v>65</v>
      </c>
      <c r="U44" s="16" t="str">
        <f t="shared" si="7"/>
        <v>-</v>
      </c>
      <c r="V44" s="2">
        <v>25</v>
      </c>
      <c r="W44" s="2">
        <v>18</v>
      </c>
      <c r="X44" s="2">
        <v>17</v>
      </c>
      <c r="Y44" s="2">
        <v>17</v>
      </c>
      <c r="Z44" s="2">
        <f t="shared" si="8"/>
        <v>77</v>
      </c>
      <c r="AA44" s="16" t="str">
        <f t="shared" si="9"/>
        <v>-</v>
      </c>
      <c r="AB44" s="17"/>
      <c r="AC44" s="17"/>
      <c r="AD44" s="2"/>
      <c r="AE44" s="2"/>
      <c r="AF44" s="2">
        <f t="shared" si="10"/>
        <v>0</v>
      </c>
      <c r="AG44" s="16" t="str">
        <f t="shared" si="11"/>
        <v>-</v>
      </c>
      <c r="AH44" s="2">
        <v>18</v>
      </c>
      <c r="AI44" s="2">
        <v>15</v>
      </c>
      <c r="AJ44" s="2"/>
      <c r="AK44" s="2"/>
      <c r="AL44" s="2">
        <f t="shared" si="12"/>
        <v>33</v>
      </c>
      <c r="AM44" s="16" t="str">
        <f t="shared" si="13"/>
        <v>-</v>
      </c>
      <c r="AN44" s="2">
        <v>20</v>
      </c>
      <c r="AO44" s="2">
        <v>22</v>
      </c>
      <c r="AP44" s="2">
        <v>22</v>
      </c>
      <c r="AQ44" s="2">
        <v>14</v>
      </c>
      <c r="AR44" s="2">
        <f t="shared" si="14"/>
        <v>78</v>
      </c>
      <c r="AS44" s="16">
        <f t="shared" si="15"/>
        <v>0</v>
      </c>
      <c r="AT44" s="2">
        <f t="shared" si="16"/>
        <v>325</v>
      </c>
      <c r="AU44" s="12">
        <f t="shared" si="17"/>
        <v>0</v>
      </c>
      <c r="AV44" s="16" t="str">
        <f t="shared" si="18"/>
        <v>-</v>
      </c>
      <c r="AW44" s="2" t="str">
        <f t="shared" si="19"/>
        <v>F</v>
      </c>
    </row>
    <row r="45" spans="1:50">
      <c r="A45" s="2">
        <v>610</v>
      </c>
      <c r="B45" s="19">
        <v>3</v>
      </c>
      <c r="C45" s="19">
        <v>13</v>
      </c>
      <c r="D45" s="19">
        <v>30</v>
      </c>
      <c r="E45" s="2">
        <f t="shared" si="0"/>
        <v>46</v>
      </c>
      <c r="F45" s="2" t="str">
        <f t="shared" si="1"/>
        <v>-</v>
      </c>
      <c r="G45" s="2">
        <v>5</v>
      </c>
      <c r="H45" s="2">
        <v>7</v>
      </c>
      <c r="I45" s="2">
        <f t="shared" si="2"/>
        <v>12</v>
      </c>
      <c r="J45" s="16" t="str">
        <f t="shared" si="3"/>
        <v>-</v>
      </c>
      <c r="K45" s="2"/>
      <c r="L45" s="2"/>
      <c r="M45" s="2"/>
      <c r="N45" s="2">
        <f t="shared" si="4"/>
        <v>0</v>
      </c>
      <c r="O45" s="2" t="str">
        <f t="shared" si="5"/>
        <v>-</v>
      </c>
      <c r="P45" s="2"/>
      <c r="Q45" s="2"/>
      <c r="R45" s="19"/>
      <c r="S45" s="19"/>
      <c r="T45" s="2">
        <f t="shared" si="6"/>
        <v>0</v>
      </c>
      <c r="U45" s="16" t="str">
        <f t="shared" si="7"/>
        <v>-</v>
      </c>
      <c r="V45" s="2"/>
      <c r="W45" s="2"/>
      <c r="X45" s="2"/>
      <c r="Y45" s="2"/>
      <c r="Z45" s="2">
        <f t="shared" si="8"/>
        <v>0</v>
      </c>
      <c r="AA45" s="16" t="str">
        <f t="shared" si="9"/>
        <v>-</v>
      </c>
      <c r="AB45" s="17"/>
      <c r="AC45" s="17"/>
      <c r="AD45" s="2"/>
      <c r="AE45" s="2"/>
      <c r="AF45" s="2">
        <f t="shared" si="10"/>
        <v>0</v>
      </c>
      <c r="AG45" s="16" t="str">
        <f t="shared" si="11"/>
        <v>-</v>
      </c>
      <c r="AH45" s="2"/>
      <c r="AI45" s="2"/>
      <c r="AJ45" s="2"/>
      <c r="AK45" s="2"/>
      <c r="AL45" s="2">
        <f t="shared" si="12"/>
        <v>0</v>
      </c>
      <c r="AM45" s="16" t="str">
        <f t="shared" si="13"/>
        <v>-</v>
      </c>
      <c r="AN45" s="2"/>
      <c r="AO45" s="2"/>
      <c r="AP45" s="2"/>
      <c r="AQ45" s="2"/>
      <c r="AR45" s="2">
        <f t="shared" si="14"/>
        <v>0</v>
      </c>
      <c r="AS45" s="16">
        <f t="shared" si="15"/>
        <v>0</v>
      </c>
      <c r="AT45" s="2">
        <f t="shared" si="16"/>
        <v>58</v>
      </c>
      <c r="AU45" s="12">
        <f t="shared" si="17"/>
        <v>0</v>
      </c>
      <c r="AV45" s="16" t="str">
        <f t="shared" si="18"/>
        <v>-</v>
      </c>
      <c r="AW45" s="2" t="str">
        <f t="shared" si="19"/>
        <v>F</v>
      </c>
    </row>
    <row r="46" spans="1:50">
      <c r="A46" s="2">
        <v>612</v>
      </c>
      <c r="B46" s="19">
        <v>26</v>
      </c>
      <c r="C46" s="19">
        <v>10</v>
      </c>
      <c r="D46" s="19">
        <v>45</v>
      </c>
      <c r="E46" s="2">
        <f t="shared" si="0"/>
        <v>81</v>
      </c>
      <c r="F46" s="2">
        <f t="shared" si="1"/>
        <v>2</v>
      </c>
      <c r="G46" s="2">
        <v>33</v>
      </c>
      <c r="H46" s="2">
        <v>40</v>
      </c>
      <c r="I46" s="2">
        <f t="shared" si="2"/>
        <v>73</v>
      </c>
      <c r="J46" s="16">
        <f t="shared" si="3"/>
        <v>1</v>
      </c>
      <c r="K46" s="2">
        <v>10</v>
      </c>
      <c r="L46" s="2">
        <v>4</v>
      </c>
      <c r="M46" s="2">
        <v>23</v>
      </c>
      <c r="N46" s="2">
        <f t="shared" si="4"/>
        <v>37</v>
      </c>
      <c r="O46" s="2" t="str">
        <f t="shared" si="5"/>
        <v>-</v>
      </c>
      <c r="P46" s="2">
        <v>24</v>
      </c>
      <c r="Q46" s="2">
        <v>11</v>
      </c>
      <c r="R46" s="19">
        <v>19</v>
      </c>
      <c r="S46" s="19">
        <v>11</v>
      </c>
      <c r="T46" s="2">
        <f t="shared" si="6"/>
        <v>65</v>
      </c>
      <c r="U46" s="16" t="str">
        <f t="shared" si="7"/>
        <v>-</v>
      </c>
      <c r="V46" s="2">
        <v>24</v>
      </c>
      <c r="W46" s="2">
        <v>17</v>
      </c>
      <c r="X46" s="2">
        <v>23</v>
      </c>
      <c r="Y46" s="2">
        <v>18</v>
      </c>
      <c r="Z46" s="2">
        <f t="shared" si="8"/>
        <v>82</v>
      </c>
      <c r="AA46" s="16">
        <f t="shared" si="9"/>
        <v>2</v>
      </c>
      <c r="AB46" s="17">
        <v>30</v>
      </c>
      <c r="AC46" s="17">
        <v>14</v>
      </c>
      <c r="AD46" s="2"/>
      <c r="AE46" s="2"/>
      <c r="AF46" s="2">
        <f t="shared" si="10"/>
        <v>44</v>
      </c>
      <c r="AG46" s="16" t="str">
        <f t="shared" si="11"/>
        <v>-</v>
      </c>
      <c r="AH46" s="2"/>
      <c r="AI46" s="2"/>
      <c r="AJ46" s="2"/>
      <c r="AK46" s="2"/>
      <c r="AL46" s="2">
        <f t="shared" si="12"/>
        <v>0</v>
      </c>
      <c r="AM46" s="16" t="str">
        <f t="shared" si="13"/>
        <v>-</v>
      </c>
      <c r="AN46" s="2">
        <v>25</v>
      </c>
      <c r="AO46" s="2">
        <v>18</v>
      </c>
      <c r="AP46" s="2">
        <v>20</v>
      </c>
      <c r="AQ46" s="2">
        <v>17</v>
      </c>
      <c r="AR46" s="2">
        <f t="shared" si="14"/>
        <v>80</v>
      </c>
      <c r="AS46" s="16">
        <f t="shared" si="15"/>
        <v>0</v>
      </c>
      <c r="AT46" s="2">
        <f t="shared" si="16"/>
        <v>382</v>
      </c>
      <c r="AU46" s="12">
        <f t="shared" si="17"/>
        <v>3</v>
      </c>
      <c r="AV46" s="16" t="str">
        <f t="shared" si="18"/>
        <v>-</v>
      </c>
      <c r="AW46" s="2" t="str">
        <f t="shared" si="19"/>
        <v>F</v>
      </c>
    </row>
    <row r="47" spans="1:50">
      <c r="A47" s="20"/>
      <c r="B47" s="21"/>
      <c r="C47" s="21"/>
      <c r="D47" s="21"/>
      <c r="E47" s="21"/>
      <c r="F47" s="21"/>
      <c r="G47" s="21"/>
      <c r="H47" s="21"/>
      <c r="I47" s="21"/>
      <c r="J47" s="22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2"/>
      <c r="V47" s="21"/>
      <c r="W47" s="21"/>
      <c r="X47" s="21"/>
      <c r="Y47" s="21"/>
      <c r="Z47" s="21"/>
      <c r="AA47" s="22"/>
      <c r="AB47" s="21"/>
      <c r="AC47" s="21"/>
      <c r="AD47" s="21"/>
      <c r="AE47" s="21"/>
      <c r="AF47" s="21"/>
      <c r="AG47" s="22"/>
      <c r="AH47" s="21"/>
      <c r="AI47" s="21"/>
      <c r="AJ47" s="21"/>
      <c r="AK47" s="21"/>
      <c r="AL47" s="21"/>
      <c r="AM47" s="22"/>
      <c r="AN47" s="21"/>
      <c r="AO47" s="21"/>
      <c r="AP47" s="21"/>
      <c r="AQ47" s="21"/>
      <c r="AR47" s="21"/>
      <c r="AS47" s="22"/>
      <c r="AT47" s="21"/>
      <c r="AU47" s="23"/>
      <c r="AV47" s="22"/>
      <c r="AW47" s="21"/>
      <c r="AX47" s="21"/>
    </row>
    <row r="48" spans="1:50">
      <c r="A48" s="21"/>
      <c r="B48" s="21"/>
      <c r="C48" s="21"/>
      <c r="D48" s="21"/>
      <c r="E48" s="21"/>
      <c r="F48" s="21"/>
      <c r="G48" s="21"/>
      <c r="H48" s="21"/>
      <c r="I48" s="21"/>
      <c r="J48" s="22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2"/>
      <c r="V48" s="21"/>
      <c r="W48" s="21"/>
      <c r="X48" s="21"/>
      <c r="Y48" s="21"/>
      <c r="Z48" s="21"/>
      <c r="AA48" s="22"/>
      <c r="AB48" s="21"/>
      <c r="AC48" s="21"/>
      <c r="AD48" s="21"/>
      <c r="AE48" s="21"/>
      <c r="AF48" s="21"/>
      <c r="AG48" s="22"/>
      <c r="AH48" s="21"/>
      <c r="AI48" s="21"/>
      <c r="AJ48" s="21"/>
      <c r="AK48" s="21"/>
      <c r="AL48" s="21"/>
      <c r="AM48" s="22"/>
      <c r="AN48" s="21"/>
      <c r="AO48" s="21"/>
      <c r="AP48" s="21"/>
      <c r="AQ48" s="21"/>
      <c r="AR48" s="21"/>
      <c r="AS48" s="22"/>
      <c r="AT48" s="21"/>
      <c r="AU48" s="23"/>
      <c r="AV48" s="22"/>
      <c r="AW48" s="21"/>
      <c r="AX48" s="21"/>
    </row>
    <row r="49" spans="1:50">
      <c r="A49" s="20"/>
      <c r="B49" s="21"/>
      <c r="C49" s="21"/>
      <c r="D49" s="21"/>
      <c r="E49" s="21"/>
      <c r="F49" s="21"/>
      <c r="G49" s="21"/>
      <c r="H49" s="21"/>
      <c r="I49" s="21"/>
      <c r="J49" s="22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2"/>
      <c r="V49" s="21"/>
      <c r="W49" s="21"/>
      <c r="X49" s="21"/>
      <c r="Y49" s="21"/>
      <c r="Z49" s="21"/>
      <c r="AA49" s="22"/>
      <c r="AB49" s="21"/>
      <c r="AC49" s="21"/>
      <c r="AD49" s="21"/>
      <c r="AE49" s="21"/>
      <c r="AF49" s="21"/>
      <c r="AG49" s="22"/>
      <c r="AH49" s="21"/>
      <c r="AI49" s="21"/>
      <c r="AJ49" s="21"/>
      <c r="AK49" s="21"/>
      <c r="AL49" s="21"/>
      <c r="AM49" s="22"/>
      <c r="AN49" s="21"/>
      <c r="AO49" s="21"/>
      <c r="AP49" s="21"/>
      <c r="AQ49" s="21"/>
      <c r="AR49" s="21"/>
      <c r="AS49" s="22"/>
      <c r="AT49" s="21"/>
      <c r="AU49" s="23"/>
      <c r="AV49" s="22"/>
      <c r="AW49" s="21"/>
      <c r="AX49" s="21"/>
    </row>
    <row r="50" spans="1:50">
      <c r="A50" s="21"/>
      <c r="B50" s="21"/>
      <c r="C50" s="21"/>
      <c r="D50" s="21"/>
      <c r="E50" s="21"/>
      <c r="F50" s="21"/>
      <c r="G50" s="21"/>
      <c r="H50" s="21"/>
      <c r="I50" s="21"/>
      <c r="J50" s="22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2"/>
      <c r="V50" s="21"/>
      <c r="W50" s="21"/>
      <c r="X50" s="21"/>
      <c r="Y50" s="21"/>
      <c r="Z50" s="21"/>
      <c r="AA50" s="22"/>
      <c r="AB50" s="21"/>
      <c r="AC50" s="21"/>
      <c r="AD50" s="21"/>
      <c r="AE50" s="21"/>
      <c r="AF50" s="21"/>
      <c r="AG50" s="22"/>
      <c r="AH50" s="21"/>
      <c r="AI50" s="21"/>
      <c r="AJ50" s="21"/>
      <c r="AK50" s="21"/>
      <c r="AL50" s="21"/>
      <c r="AM50" s="22"/>
      <c r="AN50" s="21"/>
      <c r="AO50" s="21"/>
      <c r="AP50" s="21"/>
      <c r="AQ50" s="21"/>
      <c r="AR50" s="21"/>
      <c r="AS50" s="22"/>
      <c r="AT50" s="21"/>
      <c r="AU50" s="23"/>
      <c r="AV50" s="22"/>
      <c r="AW50" s="21"/>
      <c r="AX50" s="21"/>
    </row>
    <row r="51" spans="1:50">
      <c r="A51" s="20"/>
      <c r="B51" s="21"/>
      <c r="C51" s="21"/>
      <c r="D51" s="21"/>
      <c r="E51" s="21"/>
      <c r="F51" s="21"/>
      <c r="G51" s="21"/>
      <c r="H51" s="21"/>
      <c r="I51" s="21"/>
      <c r="J51" s="22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  <c r="V51" s="21"/>
      <c r="W51" s="21"/>
      <c r="X51" s="21"/>
      <c r="Y51" s="21"/>
      <c r="Z51" s="21"/>
      <c r="AA51" s="22"/>
      <c r="AB51" s="21"/>
      <c r="AC51" s="21"/>
      <c r="AD51" s="21"/>
      <c r="AE51" s="21"/>
      <c r="AF51" s="21"/>
      <c r="AG51" s="22"/>
      <c r="AH51" s="21"/>
      <c r="AI51" s="21"/>
      <c r="AJ51" s="21"/>
      <c r="AK51" s="21"/>
      <c r="AL51" s="21"/>
      <c r="AM51" s="22"/>
      <c r="AN51" s="21"/>
      <c r="AO51" s="21"/>
      <c r="AP51" s="21"/>
      <c r="AQ51" s="21"/>
      <c r="AR51" s="21"/>
      <c r="AS51" s="22"/>
      <c r="AT51" s="21"/>
      <c r="AU51" s="23"/>
      <c r="AV51" s="22"/>
      <c r="AW51" s="21"/>
      <c r="AX51" s="21"/>
    </row>
    <row r="52" spans="1:50">
      <c r="A52" s="21"/>
      <c r="B52" s="21"/>
      <c r="C52" s="21"/>
      <c r="D52" s="21"/>
      <c r="E52" s="21"/>
      <c r="F52" s="21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2"/>
      <c r="V52" s="21"/>
      <c r="W52" s="21"/>
      <c r="X52" s="21"/>
      <c r="Y52" s="21"/>
      <c r="Z52" s="21"/>
      <c r="AA52" s="22"/>
      <c r="AB52" s="21"/>
      <c r="AC52" s="21"/>
      <c r="AD52" s="21"/>
      <c r="AE52" s="21"/>
      <c r="AF52" s="21"/>
      <c r="AG52" s="22"/>
      <c r="AH52" s="21"/>
      <c r="AI52" s="21"/>
      <c r="AJ52" s="21"/>
      <c r="AK52" s="21"/>
      <c r="AL52" s="21"/>
      <c r="AM52" s="22"/>
      <c r="AN52" s="21"/>
      <c r="AO52" s="21"/>
      <c r="AP52" s="21"/>
      <c r="AQ52" s="21"/>
      <c r="AR52" s="21"/>
      <c r="AS52" s="22"/>
      <c r="AT52" s="21"/>
      <c r="AU52" s="23"/>
      <c r="AV52" s="22"/>
      <c r="AW52" s="21"/>
      <c r="AX52" s="21"/>
    </row>
    <row r="53" spans="1:50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  <c r="V53" s="21"/>
      <c r="W53" s="21"/>
      <c r="X53" s="21"/>
      <c r="Y53" s="21"/>
      <c r="Z53" s="21"/>
      <c r="AA53" s="22"/>
      <c r="AB53" s="21"/>
      <c r="AC53" s="21"/>
      <c r="AD53" s="21"/>
      <c r="AE53" s="21"/>
      <c r="AF53" s="21"/>
      <c r="AG53" s="22"/>
      <c r="AH53" s="21"/>
      <c r="AI53" s="21"/>
      <c r="AJ53" s="21"/>
      <c r="AK53" s="21"/>
      <c r="AL53" s="21"/>
      <c r="AM53" s="22"/>
      <c r="AN53" s="21"/>
      <c r="AO53" s="21"/>
      <c r="AP53" s="21"/>
      <c r="AQ53" s="21"/>
      <c r="AR53" s="21"/>
      <c r="AS53" s="22"/>
      <c r="AT53" s="21"/>
      <c r="AU53" s="23"/>
      <c r="AV53" s="22"/>
      <c r="AW53" s="21"/>
      <c r="AX53" s="21"/>
    </row>
    <row r="54" spans="1:50">
      <c r="A54" s="20"/>
      <c r="B54" s="21"/>
      <c r="C54" s="21"/>
      <c r="D54" s="21"/>
      <c r="E54" s="21"/>
      <c r="F54" s="21"/>
      <c r="G54" s="21"/>
      <c r="H54" s="21"/>
      <c r="I54" s="21"/>
      <c r="J54" s="22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2"/>
      <c r="V54" s="21"/>
      <c r="W54" s="21"/>
      <c r="X54" s="21"/>
      <c r="Y54" s="21"/>
      <c r="Z54" s="21"/>
      <c r="AA54" s="22"/>
      <c r="AB54" s="21"/>
      <c r="AC54" s="21"/>
      <c r="AD54" s="21"/>
      <c r="AE54" s="21"/>
      <c r="AF54" s="21"/>
      <c r="AG54" s="22"/>
      <c r="AH54" s="21"/>
      <c r="AI54" s="21"/>
      <c r="AJ54" s="21"/>
      <c r="AK54" s="21"/>
      <c r="AL54" s="21"/>
      <c r="AM54" s="22"/>
      <c r="AN54" s="21"/>
      <c r="AO54" s="21"/>
      <c r="AP54" s="21"/>
      <c r="AQ54" s="21"/>
      <c r="AR54" s="21"/>
      <c r="AS54" s="22"/>
      <c r="AT54" s="21"/>
      <c r="AU54" s="23"/>
      <c r="AV54" s="22"/>
      <c r="AW54" s="21"/>
      <c r="AX54" s="21"/>
    </row>
    <row r="55" spans="1:50">
      <c r="A55" s="21"/>
      <c r="B55" s="21"/>
      <c r="C55" s="21"/>
      <c r="D55" s="21"/>
      <c r="E55" s="21"/>
      <c r="F55" s="21"/>
      <c r="G55" s="21"/>
      <c r="H55" s="21"/>
      <c r="I55" s="21"/>
      <c r="J55" s="22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2"/>
      <c r="V55" s="21"/>
      <c r="W55" s="21"/>
      <c r="X55" s="21"/>
      <c r="Y55" s="21"/>
      <c r="Z55" s="21"/>
      <c r="AA55" s="22"/>
      <c r="AB55" s="21"/>
      <c r="AC55" s="21"/>
      <c r="AD55" s="21"/>
      <c r="AE55" s="21"/>
      <c r="AF55" s="21"/>
      <c r="AG55" s="22"/>
      <c r="AH55" s="21"/>
      <c r="AI55" s="21"/>
      <c r="AJ55" s="21"/>
      <c r="AK55" s="21"/>
      <c r="AL55" s="21"/>
      <c r="AM55" s="22"/>
      <c r="AN55" s="21"/>
      <c r="AO55" s="21"/>
      <c r="AP55" s="21"/>
      <c r="AQ55" s="21"/>
      <c r="AR55" s="21"/>
      <c r="AS55" s="22"/>
      <c r="AT55" s="21"/>
      <c r="AU55" s="23"/>
      <c r="AV55" s="22"/>
      <c r="AW55" s="21"/>
      <c r="AX55" s="21"/>
    </row>
    <row r="56" spans="1:50">
      <c r="A56" s="20"/>
      <c r="B56" s="21"/>
      <c r="C56" s="21"/>
      <c r="D56" s="21"/>
      <c r="E56" s="21"/>
      <c r="F56" s="21"/>
      <c r="G56" s="21"/>
      <c r="H56" s="21"/>
      <c r="I56" s="21"/>
      <c r="J56" s="22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2"/>
      <c r="V56" s="21"/>
      <c r="W56" s="21"/>
      <c r="X56" s="21"/>
      <c r="Y56" s="21"/>
      <c r="Z56" s="21"/>
      <c r="AA56" s="22"/>
      <c r="AB56" s="21"/>
      <c r="AC56" s="21"/>
      <c r="AD56" s="21"/>
      <c r="AE56" s="21"/>
      <c r="AF56" s="21"/>
      <c r="AG56" s="22"/>
      <c r="AH56" s="21"/>
      <c r="AI56" s="21"/>
      <c r="AJ56" s="21"/>
      <c r="AK56" s="21"/>
      <c r="AL56" s="21"/>
      <c r="AM56" s="22"/>
      <c r="AN56" s="21"/>
      <c r="AO56" s="21"/>
      <c r="AP56" s="21"/>
      <c r="AQ56" s="21"/>
      <c r="AR56" s="21"/>
      <c r="AS56" s="22"/>
      <c r="AT56" s="21"/>
      <c r="AU56" s="23"/>
      <c r="AV56" s="22"/>
      <c r="AW56" s="21"/>
      <c r="AX56" s="21"/>
    </row>
    <row r="57" spans="1:50">
      <c r="A57" s="21"/>
      <c r="B57" s="21"/>
      <c r="C57" s="21"/>
      <c r="D57" s="21"/>
      <c r="E57" s="21"/>
      <c r="F57" s="21"/>
      <c r="G57" s="21"/>
      <c r="H57" s="21"/>
      <c r="I57" s="21"/>
      <c r="J57" s="22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2"/>
      <c r="V57" s="21"/>
      <c r="W57" s="21"/>
      <c r="X57" s="21"/>
      <c r="Y57" s="21"/>
      <c r="Z57" s="21"/>
      <c r="AA57" s="22"/>
      <c r="AB57" s="21"/>
      <c r="AC57" s="21"/>
      <c r="AD57" s="21"/>
      <c r="AE57" s="21"/>
      <c r="AF57" s="21"/>
      <c r="AG57" s="22"/>
      <c r="AH57" s="21"/>
      <c r="AI57" s="21"/>
      <c r="AJ57" s="21"/>
      <c r="AK57" s="21"/>
      <c r="AL57" s="21"/>
      <c r="AM57" s="22"/>
      <c r="AN57" s="21"/>
      <c r="AO57" s="21"/>
      <c r="AP57" s="21"/>
      <c r="AQ57" s="21"/>
      <c r="AR57" s="21"/>
      <c r="AS57" s="22"/>
      <c r="AT57" s="21"/>
      <c r="AU57" s="23"/>
      <c r="AV57" s="22"/>
      <c r="AW57" s="21"/>
      <c r="AX57" s="21"/>
    </row>
    <row r="58" spans="1:50">
      <c r="A58" s="20"/>
      <c r="B58" s="21"/>
      <c r="C58" s="21"/>
      <c r="D58" s="21"/>
      <c r="E58" s="21"/>
      <c r="F58" s="21"/>
      <c r="G58" s="21"/>
      <c r="H58" s="21"/>
      <c r="I58" s="21"/>
      <c r="J58" s="22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2"/>
      <c r="V58" s="21"/>
      <c r="W58" s="21"/>
      <c r="X58" s="21"/>
      <c r="Y58" s="21"/>
      <c r="Z58" s="21"/>
      <c r="AA58" s="22"/>
      <c r="AB58" s="21"/>
      <c r="AC58" s="21"/>
      <c r="AD58" s="21"/>
      <c r="AE58" s="21"/>
      <c r="AF58" s="21"/>
      <c r="AG58" s="22"/>
      <c r="AH58" s="21"/>
      <c r="AI58" s="21"/>
      <c r="AJ58" s="21"/>
      <c r="AK58" s="21"/>
      <c r="AL58" s="21"/>
      <c r="AM58" s="22"/>
      <c r="AN58" s="21"/>
      <c r="AO58" s="21"/>
      <c r="AP58" s="21"/>
      <c r="AQ58" s="21"/>
      <c r="AR58" s="21"/>
      <c r="AS58" s="22"/>
      <c r="AT58" s="21"/>
      <c r="AU58" s="23"/>
      <c r="AV58" s="22"/>
      <c r="AW58" s="21"/>
      <c r="AX58" s="21"/>
    </row>
    <row r="59" spans="1:50">
      <c r="A59" s="21"/>
      <c r="B59" s="21"/>
      <c r="C59" s="21"/>
      <c r="D59" s="21"/>
      <c r="E59" s="21"/>
      <c r="F59" s="21"/>
      <c r="G59" s="21"/>
      <c r="H59" s="21"/>
      <c r="I59" s="21"/>
      <c r="J59" s="22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2"/>
      <c r="V59" s="21"/>
      <c r="W59" s="21"/>
      <c r="X59" s="21"/>
      <c r="Y59" s="21"/>
      <c r="Z59" s="21"/>
      <c r="AA59" s="22"/>
      <c r="AB59" s="21"/>
      <c r="AC59" s="21"/>
      <c r="AD59" s="21"/>
      <c r="AE59" s="21"/>
      <c r="AF59" s="21"/>
      <c r="AG59" s="22"/>
      <c r="AH59" s="21"/>
      <c r="AI59" s="21"/>
      <c r="AJ59" s="21"/>
      <c r="AK59" s="21"/>
      <c r="AL59" s="21"/>
      <c r="AM59" s="22"/>
      <c r="AN59" s="21"/>
      <c r="AO59" s="21"/>
      <c r="AP59" s="21"/>
      <c r="AQ59" s="21"/>
      <c r="AR59" s="21"/>
      <c r="AS59" s="22"/>
      <c r="AT59" s="21"/>
      <c r="AU59" s="23"/>
      <c r="AV59" s="22"/>
      <c r="AW59" s="21"/>
      <c r="AX59" s="21"/>
    </row>
    <row r="60" spans="1:50">
      <c r="A60" s="20"/>
      <c r="B60" s="21"/>
      <c r="C60" s="21"/>
      <c r="D60" s="21"/>
      <c r="E60" s="21"/>
      <c r="F60" s="21"/>
      <c r="G60" s="21"/>
      <c r="H60" s="21"/>
      <c r="I60" s="21"/>
      <c r="J60" s="22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2"/>
      <c r="V60" s="21"/>
      <c r="W60" s="21"/>
      <c r="X60" s="21"/>
      <c r="Y60" s="21"/>
      <c r="Z60" s="21"/>
      <c r="AA60" s="22"/>
      <c r="AB60" s="21"/>
      <c r="AC60" s="21"/>
      <c r="AD60" s="21"/>
      <c r="AE60" s="21"/>
      <c r="AF60" s="21"/>
      <c r="AG60" s="22"/>
      <c r="AH60" s="21"/>
      <c r="AI60" s="21"/>
      <c r="AJ60" s="21"/>
      <c r="AK60" s="21"/>
      <c r="AL60" s="21"/>
      <c r="AM60" s="22"/>
      <c r="AN60" s="21"/>
      <c r="AO60" s="21"/>
      <c r="AP60" s="21"/>
      <c r="AQ60" s="21"/>
      <c r="AR60" s="21"/>
      <c r="AS60" s="22"/>
      <c r="AT60" s="21"/>
      <c r="AU60" s="23"/>
      <c r="AV60" s="22"/>
      <c r="AW60" s="21"/>
      <c r="AX60" s="21"/>
    </row>
    <row r="61" spans="1:50">
      <c r="A61" s="21"/>
      <c r="B61" s="21"/>
      <c r="C61" s="21"/>
      <c r="D61" s="21"/>
      <c r="E61" s="21"/>
      <c r="F61" s="21"/>
      <c r="G61" s="21"/>
      <c r="H61" s="21"/>
      <c r="I61" s="21"/>
      <c r="J61" s="22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2"/>
      <c r="V61" s="21"/>
      <c r="W61" s="21"/>
      <c r="X61" s="21"/>
      <c r="Y61" s="21"/>
      <c r="Z61" s="21"/>
      <c r="AA61" s="22"/>
      <c r="AB61" s="21"/>
      <c r="AC61" s="21"/>
      <c r="AD61" s="21"/>
      <c r="AE61" s="21"/>
      <c r="AF61" s="21"/>
      <c r="AG61" s="22"/>
      <c r="AH61" s="21"/>
      <c r="AI61" s="21"/>
      <c r="AJ61" s="21"/>
      <c r="AK61" s="21"/>
      <c r="AL61" s="21"/>
      <c r="AM61" s="22"/>
      <c r="AN61" s="21"/>
      <c r="AO61" s="21"/>
      <c r="AP61" s="21"/>
      <c r="AQ61" s="21"/>
      <c r="AR61" s="21"/>
      <c r="AS61" s="22"/>
      <c r="AT61" s="21"/>
      <c r="AU61" s="23"/>
      <c r="AV61" s="22"/>
      <c r="AW61" s="21"/>
      <c r="AX61" s="21"/>
    </row>
    <row r="62" spans="1:50">
      <c r="A62" s="20"/>
      <c r="B62" s="21"/>
      <c r="C62" s="21"/>
      <c r="D62" s="21"/>
      <c r="E62" s="21"/>
      <c r="F62" s="21"/>
      <c r="G62" s="21"/>
      <c r="H62" s="21"/>
      <c r="I62" s="21"/>
      <c r="J62" s="22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2"/>
      <c r="V62" s="21"/>
      <c r="W62" s="21"/>
      <c r="X62" s="21"/>
      <c r="Y62" s="21"/>
      <c r="Z62" s="21"/>
      <c r="AA62" s="22"/>
      <c r="AB62" s="21"/>
      <c r="AC62" s="21"/>
      <c r="AD62" s="21"/>
      <c r="AE62" s="21"/>
      <c r="AF62" s="21"/>
      <c r="AG62" s="22"/>
      <c r="AH62" s="21"/>
      <c r="AI62" s="21"/>
      <c r="AJ62" s="21"/>
      <c r="AK62" s="21"/>
      <c r="AL62" s="21"/>
      <c r="AM62" s="22"/>
      <c r="AN62" s="21"/>
      <c r="AO62" s="21"/>
      <c r="AP62" s="21"/>
      <c r="AQ62" s="21"/>
      <c r="AR62" s="21"/>
      <c r="AS62" s="22"/>
      <c r="AT62" s="21"/>
      <c r="AU62" s="23"/>
      <c r="AV62" s="22"/>
      <c r="AW62" s="21"/>
      <c r="AX62" s="21"/>
    </row>
    <row r="63" spans="1:50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2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2"/>
      <c r="V63" s="21"/>
      <c r="W63" s="21"/>
      <c r="X63" s="21"/>
      <c r="Y63" s="21"/>
      <c r="Z63" s="21"/>
      <c r="AA63" s="22"/>
      <c r="AB63" s="21"/>
      <c r="AC63" s="21"/>
      <c r="AD63" s="21"/>
      <c r="AE63" s="21"/>
      <c r="AF63" s="21"/>
      <c r="AG63" s="22"/>
      <c r="AH63" s="21"/>
      <c r="AI63" s="21"/>
      <c r="AJ63" s="21"/>
      <c r="AK63" s="21"/>
      <c r="AL63" s="21"/>
      <c r="AM63" s="22"/>
      <c r="AN63" s="21"/>
      <c r="AO63" s="21"/>
      <c r="AP63" s="21"/>
      <c r="AQ63" s="21"/>
      <c r="AR63" s="21"/>
      <c r="AS63" s="22"/>
      <c r="AT63" s="21"/>
      <c r="AU63" s="23"/>
      <c r="AV63" s="22"/>
      <c r="AW63" s="21"/>
      <c r="AX63" s="21"/>
    </row>
    <row r="64" spans="1:50" ht="15" customHeight="1">
      <c r="A64" s="20"/>
      <c r="B64" s="21"/>
      <c r="C64" s="21"/>
      <c r="D64" s="21"/>
      <c r="E64" s="21"/>
      <c r="F64" s="21"/>
      <c r="G64" s="21"/>
      <c r="H64" s="21"/>
      <c r="I64" s="21"/>
      <c r="J64" s="22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2"/>
      <c r="V64" s="21"/>
      <c r="W64" s="21"/>
      <c r="X64" s="21"/>
      <c r="Y64" s="21"/>
      <c r="Z64" s="21"/>
      <c r="AA64" s="22"/>
      <c r="AB64" s="21"/>
      <c r="AC64" s="21"/>
      <c r="AD64" s="21"/>
      <c r="AE64" s="21"/>
      <c r="AF64" s="21"/>
      <c r="AG64" s="22"/>
      <c r="AH64" s="21"/>
      <c r="AI64" s="21"/>
      <c r="AJ64" s="21"/>
      <c r="AK64" s="21"/>
      <c r="AL64" s="21"/>
      <c r="AM64" s="22"/>
      <c r="AN64" s="21"/>
      <c r="AO64" s="21"/>
      <c r="AP64" s="21"/>
      <c r="AQ64" s="21"/>
      <c r="AR64" s="21"/>
      <c r="AS64" s="22"/>
      <c r="AT64" s="21"/>
      <c r="AU64" s="23"/>
      <c r="AV64" s="22"/>
      <c r="AW64" s="21"/>
      <c r="AX64" s="21"/>
    </row>
    <row r="65" spans="1:50">
      <c r="A65" s="21"/>
      <c r="B65" s="21"/>
      <c r="C65" s="21"/>
      <c r="D65" s="21"/>
      <c r="E65" s="21"/>
      <c r="F65" s="21"/>
      <c r="G65" s="21"/>
      <c r="H65" s="21"/>
      <c r="I65" s="21"/>
      <c r="J65" s="22"/>
      <c r="K65" s="21"/>
      <c r="L65" s="24"/>
      <c r="M65" s="21"/>
      <c r="N65" s="21"/>
      <c r="O65" s="21"/>
      <c r="P65" s="21"/>
      <c r="Q65" s="21"/>
      <c r="R65" s="21"/>
      <c r="S65" s="21"/>
      <c r="T65" s="21"/>
      <c r="U65" s="22"/>
      <c r="V65" s="21"/>
      <c r="W65" s="21"/>
      <c r="X65" s="21"/>
      <c r="Y65" s="21"/>
      <c r="Z65" s="21"/>
      <c r="AA65" s="22"/>
      <c r="AB65" s="21"/>
      <c r="AC65" s="21"/>
      <c r="AD65" s="21"/>
      <c r="AE65" s="21"/>
      <c r="AF65" s="21"/>
      <c r="AG65" s="22"/>
      <c r="AH65" s="21"/>
      <c r="AI65" s="24"/>
      <c r="AJ65" s="21"/>
      <c r="AK65" s="24"/>
      <c r="AL65" s="21"/>
      <c r="AM65" s="22"/>
      <c r="AN65" s="21"/>
      <c r="AO65" s="21"/>
      <c r="AP65" s="21"/>
      <c r="AQ65" s="21"/>
      <c r="AR65" s="21"/>
      <c r="AS65" s="22"/>
      <c r="AT65" s="21"/>
      <c r="AU65" s="23"/>
      <c r="AV65" s="22"/>
      <c r="AW65" s="21"/>
      <c r="AX65" s="21"/>
    </row>
    <row r="66" spans="1:50">
      <c r="A66" s="20"/>
      <c r="B66" s="21"/>
      <c r="C66" s="21"/>
      <c r="D66" s="21"/>
      <c r="E66" s="21"/>
      <c r="F66" s="21"/>
      <c r="G66" s="21"/>
      <c r="H66" s="21"/>
      <c r="I66" s="21"/>
      <c r="J66" s="22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2"/>
      <c r="V66" s="21"/>
      <c r="W66" s="21"/>
      <c r="X66" s="21"/>
      <c r="Y66" s="21"/>
      <c r="Z66" s="21"/>
      <c r="AA66" s="22"/>
      <c r="AB66" s="21"/>
      <c r="AC66" s="21"/>
      <c r="AD66" s="21"/>
      <c r="AE66" s="21"/>
      <c r="AF66" s="21"/>
      <c r="AG66" s="22"/>
      <c r="AH66" s="21"/>
      <c r="AI66" s="21"/>
      <c r="AJ66" s="21"/>
      <c r="AK66" s="21"/>
      <c r="AL66" s="21"/>
      <c r="AM66" s="22"/>
      <c r="AN66" s="21"/>
      <c r="AO66" s="21"/>
      <c r="AP66" s="21"/>
      <c r="AQ66" s="21"/>
      <c r="AR66" s="21"/>
      <c r="AS66" s="22"/>
      <c r="AT66" s="21"/>
      <c r="AU66" s="23"/>
      <c r="AV66" s="22"/>
      <c r="AW66" s="21"/>
      <c r="AX66" s="21"/>
    </row>
    <row r="67" spans="1:50">
      <c r="A67" s="21"/>
      <c r="B67" s="21"/>
      <c r="C67" s="21"/>
      <c r="D67" s="21"/>
      <c r="E67" s="21"/>
      <c r="F67" s="21"/>
      <c r="G67" s="21"/>
      <c r="H67" s="21"/>
      <c r="I67" s="21"/>
      <c r="J67" s="22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2"/>
      <c r="V67" s="21"/>
      <c r="W67" s="21"/>
      <c r="X67" s="21"/>
      <c r="Y67" s="21"/>
      <c r="Z67" s="21"/>
      <c r="AA67" s="22"/>
      <c r="AB67" s="21"/>
      <c r="AC67" s="21"/>
      <c r="AD67" s="21"/>
      <c r="AE67" s="21"/>
      <c r="AF67" s="21"/>
      <c r="AG67" s="22"/>
      <c r="AH67" s="21"/>
      <c r="AI67" s="21"/>
      <c r="AJ67" s="21"/>
      <c r="AK67" s="21"/>
      <c r="AL67" s="21"/>
      <c r="AM67" s="22"/>
      <c r="AN67" s="21"/>
      <c r="AO67" s="21"/>
      <c r="AP67" s="21"/>
      <c r="AQ67" s="21"/>
      <c r="AR67" s="21"/>
      <c r="AS67" s="22"/>
      <c r="AT67" s="21"/>
      <c r="AU67" s="23"/>
      <c r="AV67" s="22"/>
      <c r="AW67" s="21"/>
      <c r="AX67" s="21"/>
    </row>
    <row r="68" spans="1:50">
      <c r="A68" s="20"/>
      <c r="B68" s="21"/>
      <c r="C68" s="21"/>
      <c r="D68" s="21"/>
      <c r="E68" s="21"/>
      <c r="F68" s="21"/>
      <c r="G68" s="21"/>
      <c r="H68" s="21"/>
      <c r="I68" s="21"/>
      <c r="J68" s="22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2"/>
      <c r="V68" s="21"/>
      <c r="W68" s="21"/>
      <c r="X68" s="21"/>
      <c r="Y68" s="21"/>
      <c r="Z68" s="21"/>
      <c r="AA68" s="22"/>
      <c r="AB68" s="21"/>
      <c r="AC68" s="21"/>
      <c r="AD68" s="21"/>
      <c r="AE68" s="21"/>
      <c r="AF68" s="21"/>
      <c r="AG68" s="22"/>
      <c r="AH68" s="21"/>
      <c r="AI68" s="21"/>
      <c r="AJ68" s="21"/>
      <c r="AK68" s="21"/>
      <c r="AL68" s="21"/>
      <c r="AM68" s="22"/>
      <c r="AN68" s="21"/>
      <c r="AO68" s="21"/>
      <c r="AP68" s="21"/>
      <c r="AQ68" s="21"/>
      <c r="AR68" s="21"/>
      <c r="AS68" s="22"/>
      <c r="AT68" s="21"/>
      <c r="AU68" s="23"/>
      <c r="AV68" s="22"/>
      <c r="AW68" s="21"/>
      <c r="AX68" s="21"/>
    </row>
    <row r="69" spans="1:50">
      <c r="A69" s="21"/>
      <c r="B69" s="21"/>
      <c r="C69" s="21"/>
      <c r="D69" s="21"/>
      <c r="E69" s="21"/>
      <c r="F69" s="21"/>
      <c r="G69" s="21"/>
      <c r="H69" s="21"/>
      <c r="I69" s="21"/>
      <c r="J69" s="22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2"/>
      <c r="V69" s="21"/>
      <c r="W69" s="21"/>
      <c r="X69" s="21"/>
      <c r="Y69" s="21"/>
      <c r="Z69" s="21"/>
      <c r="AA69" s="22"/>
      <c r="AB69" s="21"/>
      <c r="AC69" s="21"/>
      <c r="AD69" s="21"/>
      <c r="AE69" s="21"/>
      <c r="AF69" s="21"/>
      <c r="AG69" s="22"/>
      <c r="AH69" s="21"/>
      <c r="AI69" s="21"/>
      <c r="AJ69" s="21"/>
      <c r="AK69" s="21"/>
      <c r="AL69" s="21"/>
      <c r="AM69" s="22"/>
      <c r="AN69" s="21"/>
      <c r="AO69" s="21"/>
      <c r="AP69" s="21"/>
      <c r="AQ69" s="21"/>
      <c r="AR69" s="21"/>
      <c r="AS69" s="22"/>
      <c r="AT69" s="21"/>
      <c r="AU69" s="23"/>
      <c r="AV69" s="22"/>
      <c r="AW69" s="21"/>
      <c r="AX69" s="21"/>
    </row>
    <row r="70" spans="1:50">
      <c r="A70" s="20"/>
      <c r="B70" s="21"/>
      <c r="C70" s="21"/>
      <c r="D70" s="21"/>
      <c r="E70" s="21"/>
      <c r="F70" s="21"/>
      <c r="G70" s="21"/>
      <c r="H70" s="21"/>
      <c r="I70" s="21"/>
      <c r="J70" s="22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2"/>
      <c r="V70" s="21"/>
      <c r="W70" s="21"/>
      <c r="X70" s="21"/>
      <c r="Y70" s="21"/>
      <c r="Z70" s="21"/>
      <c r="AA70" s="22"/>
      <c r="AB70" s="21"/>
      <c r="AC70" s="21"/>
      <c r="AD70" s="21"/>
      <c r="AE70" s="21"/>
      <c r="AF70" s="21"/>
      <c r="AG70" s="22"/>
      <c r="AH70" s="21"/>
      <c r="AI70" s="21"/>
      <c r="AJ70" s="21"/>
      <c r="AK70" s="21"/>
      <c r="AL70" s="21"/>
      <c r="AM70" s="22"/>
      <c r="AN70" s="21"/>
      <c r="AO70" s="21"/>
      <c r="AP70" s="21"/>
      <c r="AQ70" s="21"/>
      <c r="AR70" s="21"/>
      <c r="AS70" s="22"/>
      <c r="AT70" s="21"/>
      <c r="AU70" s="23"/>
      <c r="AV70" s="22"/>
      <c r="AW70" s="21"/>
      <c r="AX70" s="21"/>
    </row>
    <row r="71" spans="1:50">
      <c r="A71" s="21"/>
      <c r="B71" s="21"/>
      <c r="C71" s="21"/>
      <c r="D71" s="21"/>
      <c r="E71" s="21"/>
      <c r="F71" s="21"/>
      <c r="G71" s="21"/>
      <c r="H71" s="21"/>
      <c r="I71" s="21"/>
      <c r="J71" s="22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2"/>
      <c r="V71" s="21"/>
      <c r="W71" s="21"/>
      <c r="X71" s="21"/>
      <c r="Y71" s="21"/>
      <c r="Z71" s="21"/>
      <c r="AA71" s="22"/>
      <c r="AB71" s="21"/>
      <c r="AC71" s="21"/>
      <c r="AD71" s="21"/>
      <c r="AE71" s="21"/>
      <c r="AF71" s="21"/>
      <c r="AG71" s="22"/>
      <c r="AH71" s="21"/>
      <c r="AI71" s="21"/>
      <c r="AJ71" s="21"/>
      <c r="AK71" s="21"/>
      <c r="AL71" s="21"/>
      <c r="AM71" s="22"/>
      <c r="AN71" s="21"/>
      <c r="AO71" s="21"/>
      <c r="AP71" s="21"/>
      <c r="AQ71" s="21"/>
      <c r="AR71" s="21"/>
      <c r="AS71" s="22"/>
      <c r="AT71" s="21"/>
      <c r="AU71" s="23"/>
      <c r="AV71" s="22"/>
      <c r="AW71" s="21"/>
      <c r="AX71" s="21"/>
    </row>
    <row r="72" spans="1:50">
      <c r="A72" s="20"/>
      <c r="B72" s="21"/>
      <c r="C72" s="21"/>
      <c r="D72" s="21"/>
      <c r="E72" s="21"/>
      <c r="F72" s="21"/>
      <c r="G72" s="21"/>
      <c r="H72" s="21"/>
      <c r="I72" s="21"/>
      <c r="J72" s="22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2"/>
      <c r="V72" s="21"/>
      <c r="W72" s="21"/>
      <c r="X72" s="21"/>
      <c r="Y72" s="21"/>
      <c r="Z72" s="21"/>
      <c r="AA72" s="22"/>
      <c r="AB72" s="21"/>
      <c r="AC72" s="21"/>
      <c r="AD72" s="21"/>
      <c r="AE72" s="21"/>
      <c r="AF72" s="21"/>
      <c r="AG72" s="22"/>
      <c r="AH72" s="21"/>
      <c r="AI72" s="21"/>
      <c r="AJ72" s="21"/>
      <c r="AK72" s="21"/>
      <c r="AL72" s="21"/>
      <c r="AM72" s="22"/>
      <c r="AN72" s="21"/>
      <c r="AO72" s="21"/>
      <c r="AP72" s="21"/>
      <c r="AQ72" s="21"/>
      <c r="AR72" s="21"/>
      <c r="AS72" s="22"/>
      <c r="AT72" s="21"/>
      <c r="AU72" s="23"/>
      <c r="AV72" s="22"/>
      <c r="AW72" s="21"/>
      <c r="AX72" s="21"/>
    </row>
    <row r="73" spans="1:50">
      <c r="A73" s="21"/>
      <c r="B73" s="21"/>
      <c r="C73" s="21"/>
      <c r="D73" s="21"/>
      <c r="E73" s="21"/>
      <c r="F73" s="21"/>
      <c r="G73" s="21"/>
      <c r="H73" s="21"/>
      <c r="I73" s="21"/>
      <c r="J73" s="22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2"/>
      <c r="V73" s="21"/>
      <c r="W73" s="21"/>
      <c r="X73" s="21"/>
      <c r="Y73" s="21"/>
      <c r="Z73" s="21"/>
      <c r="AA73" s="22"/>
      <c r="AB73" s="21"/>
      <c r="AC73" s="21"/>
      <c r="AD73" s="21"/>
      <c r="AE73" s="21"/>
      <c r="AF73" s="21"/>
      <c r="AG73" s="22"/>
      <c r="AH73" s="21"/>
      <c r="AI73" s="21"/>
      <c r="AJ73" s="21"/>
      <c r="AK73" s="21"/>
      <c r="AL73" s="21"/>
      <c r="AM73" s="22"/>
      <c r="AN73" s="21"/>
      <c r="AO73" s="21"/>
      <c r="AP73" s="21"/>
      <c r="AQ73" s="21"/>
      <c r="AR73" s="21"/>
      <c r="AS73" s="22"/>
      <c r="AT73" s="21"/>
      <c r="AU73" s="23"/>
      <c r="AV73" s="22"/>
      <c r="AW73" s="21"/>
      <c r="AX73" s="21"/>
    </row>
    <row r="74" spans="1:50">
      <c r="A74" s="20"/>
      <c r="B74" s="21"/>
      <c r="C74" s="21"/>
      <c r="D74" s="21"/>
      <c r="E74" s="21"/>
      <c r="F74" s="21"/>
      <c r="G74" s="21"/>
      <c r="H74" s="21"/>
      <c r="I74" s="21"/>
      <c r="J74" s="22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2"/>
      <c r="V74" s="21"/>
      <c r="W74" s="21"/>
      <c r="X74" s="21"/>
      <c r="Y74" s="21"/>
      <c r="Z74" s="21"/>
      <c r="AA74" s="22"/>
      <c r="AB74" s="21"/>
      <c r="AC74" s="21"/>
      <c r="AD74" s="21"/>
      <c r="AE74" s="21"/>
      <c r="AF74" s="21"/>
      <c r="AG74" s="22"/>
      <c r="AH74" s="21"/>
      <c r="AI74" s="21"/>
      <c r="AJ74" s="21"/>
      <c r="AK74" s="21"/>
      <c r="AL74" s="21"/>
      <c r="AM74" s="22"/>
      <c r="AN74" s="21"/>
      <c r="AO74" s="21"/>
      <c r="AP74" s="21"/>
      <c r="AQ74" s="21"/>
      <c r="AR74" s="21"/>
      <c r="AS74" s="22"/>
      <c r="AT74" s="21"/>
      <c r="AU74" s="23"/>
      <c r="AV74" s="22"/>
      <c r="AW74" s="21"/>
      <c r="AX74" s="21"/>
    </row>
    <row r="75" spans="1:50">
      <c r="A75" s="21"/>
      <c r="B75" s="21"/>
      <c r="C75" s="21"/>
      <c r="D75" s="21"/>
      <c r="E75" s="21"/>
      <c r="F75" s="21"/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2"/>
      <c r="V75" s="21"/>
      <c r="W75" s="21"/>
      <c r="X75" s="21"/>
      <c r="Y75" s="21"/>
      <c r="Z75" s="21"/>
      <c r="AA75" s="22"/>
      <c r="AB75" s="21"/>
      <c r="AC75" s="21"/>
      <c r="AD75" s="21"/>
      <c r="AE75" s="21"/>
      <c r="AF75" s="21"/>
      <c r="AG75" s="22"/>
      <c r="AH75" s="21"/>
      <c r="AI75" s="21"/>
      <c r="AJ75" s="21"/>
      <c r="AK75" s="21"/>
      <c r="AL75" s="21"/>
      <c r="AM75" s="22"/>
      <c r="AN75" s="21"/>
      <c r="AO75" s="21"/>
      <c r="AP75" s="21"/>
      <c r="AQ75" s="21"/>
      <c r="AR75" s="21"/>
      <c r="AS75" s="22"/>
      <c r="AT75" s="21"/>
      <c r="AU75" s="23"/>
      <c r="AV75" s="22"/>
      <c r="AW75" s="21"/>
      <c r="AX75" s="21"/>
    </row>
    <row r="76" spans="1:50">
      <c r="A76" s="20"/>
      <c r="B76" s="21"/>
      <c r="C76" s="21"/>
      <c r="D76" s="21"/>
      <c r="E76" s="21"/>
      <c r="F76" s="21"/>
      <c r="G76" s="21"/>
      <c r="H76" s="21"/>
      <c r="I76" s="21"/>
      <c r="J76" s="22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2"/>
      <c r="V76" s="21"/>
      <c r="W76" s="21"/>
      <c r="X76" s="21"/>
      <c r="Y76" s="21"/>
      <c r="Z76" s="21"/>
      <c r="AA76" s="22"/>
      <c r="AB76" s="21"/>
      <c r="AC76" s="21"/>
      <c r="AD76" s="21"/>
      <c r="AE76" s="21"/>
      <c r="AF76" s="21"/>
      <c r="AG76" s="22"/>
      <c r="AH76" s="21"/>
      <c r="AI76" s="21"/>
      <c r="AJ76" s="21"/>
      <c r="AK76" s="21"/>
      <c r="AL76" s="21"/>
      <c r="AM76" s="22"/>
      <c r="AN76" s="21"/>
      <c r="AO76" s="21"/>
      <c r="AP76" s="21"/>
      <c r="AQ76" s="21"/>
      <c r="AR76" s="21"/>
      <c r="AS76" s="22"/>
      <c r="AT76" s="21"/>
      <c r="AU76" s="23"/>
      <c r="AV76" s="22"/>
      <c r="AW76" s="21"/>
      <c r="AX76" s="21"/>
    </row>
    <row r="77" spans="1:50">
      <c r="A77" s="21"/>
      <c r="B77" s="21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2"/>
      <c r="V77" s="21"/>
      <c r="W77" s="21"/>
      <c r="X77" s="21"/>
      <c r="Y77" s="21"/>
      <c r="Z77" s="21"/>
      <c r="AA77" s="22"/>
      <c r="AB77" s="21"/>
      <c r="AC77" s="21"/>
      <c r="AD77" s="21"/>
      <c r="AE77" s="21"/>
      <c r="AF77" s="21"/>
      <c r="AG77" s="22"/>
      <c r="AH77" s="21"/>
      <c r="AI77" s="21"/>
      <c r="AJ77" s="21"/>
      <c r="AK77" s="21"/>
      <c r="AL77" s="21"/>
      <c r="AM77" s="22"/>
      <c r="AN77" s="21"/>
      <c r="AO77" s="21"/>
      <c r="AP77" s="21"/>
      <c r="AQ77" s="21"/>
      <c r="AR77" s="21"/>
      <c r="AS77" s="22"/>
      <c r="AT77" s="21"/>
      <c r="AU77" s="23"/>
      <c r="AV77" s="22"/>
      <c r="AW77" s="21"/>
      <c r="AX77" s="21"/>
    </row>
    <row r="78" spans="1:50">
      <c r="A78" s="20"/>
      <c r="B78" s="21"/>
      <c r="C78" s="21"/>
      <c r="D78" s="21"/>
      <c r="E78" s="21"/>
      <c r="F78" s="21"/>
      <c r="G78" s="21"/>
      <c r="H78" s="21"/>
      <c r="I78" s="21"/>
      <c r="J78" s="22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2"/>
      <c r="V78" s="21"/>
      <c r="W78" s="21"/>
      <c r="X78" s="21"/>
      <c r="Y78" s="21"/>
      <c r="Z78" s="21"/>
      <c r="AA78" s="22"/>
      <c r="AB78" s="21"/>
      <c r="AC78" s="21"/>
      <c r="AD78" s="21"/>
      <c r="AE78" s="21"/>
      <c r="AF78" s="21"/>
      <c r="AG78" s="22"/>
      <c r="AH78" s="21"/>
      <c r="AI78" s="21"/>
      <c r="AJ78" s="21"/>
      <c r="AK78" s="21"/>
      <c r="AL78" s="21"/>
      <c r="AM78" s="22"/>
      <c r="AN78" s="21"/>
      <c r="AO78" s="21"/>
      <c r="AP78" s="21"/>
      <c r="AQ78" s="21"/>
      <c r="AR78" s="21"/>
      <c r="AS78" s="22"/>
      <c r="AT78" s="21"/>
      <c r="AU78" s="23"/>
      <c r="AV78" s="22"/>
      <c r="AW78" s="21"/>
      <c r="AX78" s="21"/>
    </row>
    <row r="79" spans="1:50">
      <c r="A79" s="21"/>
      <c r="B79" s="21"/>
      <c r="C79" s="21"/>
      <c r="D79" s="21"/>
      <c r="E79" s="21"/>
      <c r="F79" s="21"/>
      <c r="G79" s="21"/>
      <c r="H79" s="21"/>
      <c r="I79" s="21"/>
      <c r="J79" s="22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2"/>
      <c r="V79" s="21"/>
      <c r="W79" s="21"/>
      <c r="X79" s="21"/>
      <c r="Y79" s="21"/>
      <c r="Z79" s="21"/>
      <c r="AA79" s="22"/>
      <c r="AB79" s="21"/>
      <c r="AC79" s="21"/>
      <c r="AD79" s="21"/>
      <c r="AE79" s="21"/>
      <c r="AF79" s="21"/>
      <c r="AG79" s="22"/>
      <c r="AH79" s="21"/>
      <c r="AI79" s="21"/>
      <c r="AJ79" s="21"/>
      <c r="AK79" s="21"/>
      <c r="AL79" s="21"/>
      <c r="AM79" s="22"/>
      <c r="AN79" s="21"/>
      <c r="AO79" s="21"/>
      <c r="AP79" s="21"/>
      <c r="AQ79" s="21"/>
      <c r="AR79" s="21"/>
      <c r="AS79" s="22"/>
      <c r="AT79" s="21"/>
      <c r="AU79" s="23"/>
      <c r="AV79" s="22"/>
      <c r="AW79" s="21"/>
      <c r="AX79" s="21"/>
    </row>
    <row r="80" spans="1:50">
      <c r="A80" s="20"/>
      <c r="B80" s="21"/>
      <c r="C80" s="21"/>
      <c r="D80" s="21"/>
      <c r="E80" s="21"/>
      <c r="F80" s="21"/>
      <c r="G80" s="21"/>
      <c r="H80" s="21"/>
      <c r="I80" s="21"/>
      <c r="J80" s="22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2"/>
      <c r="V80" s="21"/>
      <c r="W80" s="21"/>
      <c r="X80" s="21"/>
      <c r="Y80" s="21"/>
      <c r="Z80" s="21"/>
      <c r="AA80" s="22"/>
      <c r="AB80" s="21"/>
      <c r="AC80" s="21"/>
      <c r="AD80" s="21"/>
      <c r="AE80" s="21"/>
      <c r="AF80" s="21"/>
      <c r="AG80" s="22"/>
      <c r="AH80" s="21"/>
      <c r="AI80" s="21"/>
      <c r="AJ80" s="21"/>
      <c r="AK80" s="21"/>
      <c r="AL80" s="21"/>
      <c r="AM80" s="22"/>
      <c r="AN80" s="21"/>
      <c r="AO80" s="21"/>
      <c r="AP80" s="21"/>
      <c r="AQ80" s="21"/>
      <c r="AR80" s="21"/>
      <c r="AS80" s="22"/>
      <c r="AT80" s="21"/>
      <c r="AU80" s="23"/>
      <c r="AV80" s="22"/>
      <c r="AW80" s="21"/>
      <c r="AX80" s="21"/>
    </row>
    <row r="81" spans="1:50">
      <c r="A81" s="21"/>
      <c r="B81" s="21"/>
      <c r="C81" s="21"/>
      <c r="D81" s="21"/>
      <c r="E81" s="21"/>
      <c r="F81" s="21"/>
      <c r="G81" s="21"/>
      <c r="H81" s="21"/>
      <c r="I81" s="21"/>
      <c r="J81" s="22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2"/>
      <c r="V81" s="21"/>
      <c r="W81" s="21"/>
      <c r="X81" s="21"/>
      <c r="Y81" s="21"/>
      <c r="Z81" s="21"/>
      <c r="AA81" s="22"/>
      <c r="AB81" s="21"/>
      <c r="AC81" s="21"/>
      <c r="AD81" s="21"/>
      <c r="AE81" s="21"/>
      <c r="AF81" s="21"/>
      <c r="AG81" s="22"/>
      <c r="AH81" s="21"/>
      <c r="AI81" s="21"/>
      <c r="AJ81" s="21"/>
      <c r="AK81" s="21"/>
      <c r="AL81" s="21"/>
      <c r="AM81" s="22"/>
      <c r="AN81" s="21"/>
      <c r="AO81" s="21"/>
      <c r="AP81" s="21"/>
      <c r="AQ81" s="21"/>
      <c r="AR81" s="21"/>
      <c r="AS81" s="22"/>
      <c r="AT81" s="21"/>
      <c r="AU81" s="23"/>
      <c r="AV81" s="22"/>
      <c r="AW81" s="21"/>
      <c r="AX81" s="21"/>
    </row>
    <row r="82" spans="1:50">
      <c r="A82" s="21"/>
      <c r="B82" s="21"/>
      <c r="C82" s="21"/>
      <c r="D82" s="21"/>
      <c r="E82" s="21"/>
      <c r="F82" s="21"/>
      <c r="G82" s="21"/>
      <c r="H82" s="21"/>
      <c r="I82" s="21"/>
      <c r="J82" s="22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2"/>
      <c r="V82" s="21"/>
      <c r="W82" s="21"/>
      <c r="X82" s="21"/>
      <c r="Y82" s="21"/>
      <c r="Z82" s="21"/>
      <c r="AA82" s="22"/>
      <c r="AB82" s="21"/>
      <c r="AC82" s="21"/>
      <c r="AD82" s="21"/>
      <c r="AE82" s="21"/>
      <c r="AF82" s="21"/>
      <c r="AG82" s="22"/>
      <c r="AH82" s="21"/>
      <c r="AI82" s="21"/>
      <c r="AJ82" s="21"/>
      <c r="AK82" s="21"/>
      <c r="AL82" s="21"/>
      <c r="AM82" s="22"/>
      <c r="AN82" s="21"/>
      <c r="AO82" s="21"/>
      <c r="AP82" s="21"/>
      <c r="AQ82" s="21"/>
      <c r="AR82" s="21"/>
      <c r="AS82" s="22"/>
      <c r="AT82" s="21"/>
      <c r="AU82" s="23"/>
      <c r="AV82" s="22"/>
      <c r="AW82" s="21"/>
      <c r="AX82" s="21"/>
    </row>
    <row r="83" spans="1:50">
      <c r="A83" s="20"/>
      <c r="B83" s="21"/>
      <c r="C83" s="21"/>
      <c r="D83" s="21"/>
      <c r="E83" s="21"/>
      <c r="F83" s="21"/>
      <c r="G83" s="21"/>
      <c r="H83" s="21"/>
      <c r="I83" s="21"/>
      <c r="J83" s="22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2"/>
      <c r="V83" s="21"/>
      <c r="W83" s="21"/>
      <c r="X83" s="21"/>
      <c r="Y83" s="21"/>
      <c r="Z83" s="21"/>
      <c r="AA83" s="22"/>
      <c r="AB83" s="21"/>
      <c r="AC83" s="21"/>
      <c r="AD83" s="21"/>
      <c r="AE83" s="21"/>
      <c r="AF83" s="21"/>
      <c r="AG83" s="22"/>
      <c r="AH83" s="21"/>
      <c r="AI83" s="21"/>
      <c r="AJ83" s="21"/>
      <c r="AK83" s="21"/>
      <c r="AL83" s="21"/>
      <c r="AM83" s="22"/>
      <c r="AN83" s="21"/>
      <c r="AO83" s="21"/>
      <c r="AP83" s="21"/>
      <c r="AQ83" s="21"/>
      <c r="AR83" s="21"/>
      <c r="AS83" s="22"/>
      <c r="AT83" s="21"/>
      <c r="AU83" s="23"/>
      <c r="AV83" s="22"/>
      <c r="AW83" s="21"/>
      <c r="AX83" s="21"/>
    </row>
    <row r="84" spans="1:50">
      <c r="A84" s="21"/>
      <c r="B84" s="21"/>
      <c r="C84" s="21"/>
      <c r="D84" s="21"/>
      <c r="E84" s="21"/>
      <c r="F84" s="21"/>
      <c r="G84" s="21"/>
      <c r="H84" s="21"/>
      <c r="I84" s="21"/>
      <c r="J84" s="22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2"/>
      <c r="V84" s="21"/>
      <c r="W84" s="21"/>
      <c r="X84" s="21"/>
      <c r="Y84" s="21"/>
      <c r="Z84" s="21"/>
      <c r="AA84" s="22"/>
      <c r="AB84" s="21"/>
      <c r="AC84" s="21"/>
      <c r="AD84" s="21"/>
      <c r="AE84" s="21"/>
      <c r="AF84" s="21"/>
      <c r="AG84" s="22"/>
      <c r="AH84" s="21"/>
      <c r="AI84" s="21"/>
      <c r="AJ84" s="21"/>
      <c r="AK84" s="21"/>
      <c r="AL84" s="21"/>
      <c r="AM84" s="22"/>
      <c r="AN84" s="21"/>
      <c r="AO84" s="21"/>
      <c r="AP84" s="21"/>
      <c r="AQ84" s="21"/>
      <c r="AR84" s="21"/>
      <c r="AS84" s="22"/>
      <c r="AT84" s="21"/>
      <c r="AU84" s="23"/>
      <c r="AV84" s="22"/>
      <c r="AW84" s="21"/>
      <c r="AX84" s="21"/>
    </row>
    <row r="85" spans="1:50">
      <c r="A85" s="20"/>
      <c r="B85" s="21"/>
      <c r="C85" s="21"/>
      <c r="D85" s="21"/>
      <c r="E85" s="21"/>
      <c r="F85" s="21"/>
      <c r="G85" s="21"/>
      <c r="H85" s="21"/>
      <c r="I85" s="21"/>
      <c r="J85" s="22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2"/>
      <c r="V85" s="21"/>
      <c r="W85" s="21"/>
      <c r="X85" s="21"/>
      <c r="Y85" s="21"/>
      <c r="Z85" s="21"/>
      <c r="AA85" s="22"/>
      <c r="AB85" s="21"/>
      <c r="AC85" s="21"/>
      <c r="AD85" s="21"/>
      <c r="AE85" s="21"/>
      <c r="AF85" s="21"/>
      <c r="AG85" s="22"/>
      <c r="AH85" s="21"/>
      <c r="AI85" s="21"/>
      <c r="AJ85" s="21"/>
      <c r="AK85" s="21"/>
      <c r="AL85" s="21"/>
      <c r="AM85" s="22"/>
      <c r="AN85" s="21"/>
      <c r="AO85" s="21"/>
      <c r="AP85" s="21"/>
      <c r="AQ85" s="21"/>
      <c r="AR85" s="21"/>
      <c r="AS85" s="22"/>
      <c r="AT85" s="21"/>
      <c r="AU85" s="23"/>
      <c r="AV85" s="22"/>
      <c r="AW85" s="21"/>
      <c r="AX85" s="21"/>
    </row>
    <row r="86" spans="1:50">
      <c r="A86" s="21"/>
      <c r="B86" s="21"/>
      <c r="C86" s="21"/>
      <c r="D86" s="21"/>
      <c r="E86" s="21"/>
      <c r="F86" s="21"/>
      <c r="G86" s="21"/>
      <c r="H86" s="21"/>
      <c r="I86" s="21"/>
      <c r="J86" s="22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2"/>
      <c r="V86" s="21"/>
      <c r="W86" s="21"/>
      <c r="X86" s="21"/>
      <c r="Y86" s="21"/>
      <c r="Z86" s="21"/>
      <c r="AA86" s="22"/>
      <c r="AB86" s="21"/>
      <c r="AC86" s="21"/>
      <c r="AD86" s="21"/>
      <c r="AE86" s="21"/>
      <c r="AF86" s="21"/>
      <c r="AG86" s="22"/>
      <c r="AH86" s="21"/>
      <c r="AI86" s="21"/>
      <c r="AJ86" s="21"/>
      <c r="AK86" s="21"/>
      <c r="AL86" s="21"/>
      <c r="AM86" s="22"/>
      <c r="AN86" s="21"/>
      <c r="AO86" s="21"/>
      <c r="AP86" s="21"/>
      <c r="AQ86" s="21"/>
      <c r="AR86" s="21"/>
      <c r="AS86" s="22"/>
      <c r="AT86" s="21"/>
      <c r="AU86" s="23"/>
      <c r="AV86" s="22"/>
      <c r="AW86" s="21"/>
      <c r="AX86" s="21"/>
    </row>
    <row r="87" spans="1:50">
      <c r="A87" s="20"/>
      <c r="B87" s="21"/>
      <c r="C87" s="21"/>
      <c r="D87" s="21"/>
      <c r="E87" s="21"/>
      <c r="F87" s="21"/>
      <c r="G87" s="21"/>
      <c r="H87" s="21"/>
      <c r="I87" s="21"/>
      <c r="J87" s="22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2"/>
      <c r="V87" s="21"/>
      <c r="W87" s="21"/>
      <c r="X87" s="21"/>
      <c r="Y87" s="21"/>
      <c r="Z87" s="21"/>
      <c r="AA87" s="22"/>
      <c r="AB87" s="21"/>
      <c r="AC87" s="21"/>
      <c r="AD87" s="21"/>
      <c r="AE87" s="21"/>
      <c r="AF87" s="21"/>
      <c r="AG87" s="22"/>
      <c r="AH87" s="21"/>
      <c r="AI87" s="21"/>
      <c r="AJ87" s="21"/>
      <c r="AK87" s="21"/>
      <c r="AL87" s="21"/>
      <c r="AM87" s="22"/>
      <c r="AN87" s="21"/>
      <c r="AO87" s="21"/>
      <c r="AP87" s="21"/>
      <c r="AQ87" s="21"/>
      <c r="AR87" s="21"/>
      <c r="AS87" s="22"/>
      <c r="AT87" s="21"/>
      <c r="AU87" s="23"/>
      <c r="AV87" s="22"/>
      <c r="AW87" s="21"/>
      <c r="AX87" s="21"/>
    </row>
    <row r="88" spans="1:50">
      <c r="A88" s="21"/>
      <c r="B88" s="21"/>
      <c r="C88" s="21"/>
      <c r="D88" s="21"/>
      <c r="E88" s="21"/>
      <c r="F88" s="21"/>
      <c r="G88" s="21"/>
      <c r="H88" s="21"/>
      <c r="I88" s="21"/>
      <c r="J88" s="22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2"/>
      <c r="V88" s="21"/>
      <c r="W88" s="21"/>
      <c r="X88" s="21"/>
      <c r="Y88" s="21"/>
      <c r="Z88" s="21"/>
      <c r="AA88" s="22"/>
      <c r="AB88" s="21"/>
      <c r="AC88" s="21"/>
      <c r="AD88" s="21"/>
      <c r="AE88" s="21"/>
      <c r="AF88" s="21"/>
      <c r="AG88" s="22"/>
      <c r="AH88" s="21"/>
      <c r="AI88" s="21"/>
      <c r="AJ88" s="21"/>
      <c r="AK88" s="21"/>
      <c r="AL88" s="21"/>
      <c r="AM88" s="22"/>
      <c r="AN88" s="21"/>
      <c r="AO88" s="21"/>
      <c r="AP88" s="21"/>
      <c r="AQ88" s="21"/>
      <c r="AR88" s="21"/>
      <c r="AS88" s="22"/>
      <c r="AT88" s="21"/>
      <c r="AU88" s="23"/>
      <c r="AV88" s="22"/>
      <c r="AW88" s="21"/>
      <c r="AX88" s="21"/>
    </row>
    <row r="89" spans="1:50">
      <c r="A89" s="20"/>
      <c r="B89" s="21"/>
      <c r="C89" s="21"/>
      <c r="D89" s="21"/>
      <c r="E89" s="21"/>
      <c r="F89" s="21"/>
      <c r="G89" s="21"/>
      <c r="H89" s="21"/>
      <c r="I89" s="21"/>
      <c r="J89" s="22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2"/>
      <c r="V89" s="21"/>
      <c r="W89" s="21"/>
      <c r="X89" s="21"/>
      <c r="Y89" s="21"/>
      <c r="Z89" s="21"/>
      <c r="AA89" s="22"/>
      <c r="AB89" s="21"/>
      <c r="AC89" s="21"/>
      <c r="AD89" s="21"/>
      <c r="AE89" s="21"/>
      <c r="AF89" s="21"/>
      <c r="AG89" s="22"/>
      <c r="AH89" s="21"/>
      <c r="AI89" s="21"/>
      <c r="AJ89" s="21"/>
      <c r="AK89" s="21"/>
      <c r="AL89" s="21"/>
      <c r="AM89" s="22"/>
      <c r="AN89" s="21"/>
      <c r="AO89" s="21"/>
      <c r="AP89" s="21"/>
      <c r="AQ89" s="21"/>
      <c r="AR89" s="21"/>
      <c r="AS89" s="22"/>
      <c r="AT89" s="21"/>
      <c r="AU89" s="23"/>
      <c r="AV89" s="22"/>
      <c r="AW89" s="21"/>
      <c r="AX89" s="21"/>
    </row>
    <row r="90" spans="1:50">
      <c r="A90" s="21"/>
      <c r="B90" s="21"/>
      <c r="C90" s="21"/>
      <c r="D90" s="21"/>
      <c r="E90" s="21"/>
      <c r="F90" s="21"/>
      <c r="G90" s="21"/>
      <c r="H90" s="21"/>
      <c r="I90" s="21"/>
      <c r="J90" s="22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2"/>
      <c r="V90" s="21"/>
      <c r="W90" s="21"/>
      <c r="X90" s="21"/>
      <c r="Y90" s="21"/>
      <c r="Z90" s="21"/>
      <c r="AA90" s="22"/>
      <c r="AB90" s="21"/>
      <c r="AC90" s="21"/>
      <c r="AD90" s="21"/>
      <c r="AE90" s="21"/>
      <c r="AF90" s="21"/>
      <c r="AG90" s="22"/>
      <c r="AH90" s="21"/>
      <c r="AI90" s="21"/>
      <c r="AJ90" s="21"/>
      <c r="AK90" s="21"/>
      <c r="AL90" s="21"/>
      <c r="AM90" s="22"/>
      <c r="AN90" s="21"/>
      <c r="AO90" s="21"/>
      <c r="AP90" s="21"/>
      <c r="AQ90" s="21"/>
      <c r="AR90" s="21"/>
      <c r="AS90" s="22"/>
      <c r="AT90" s="21"/>
      <c r="AU90" s="23"/>
      <c r="AV90" s="22"/>
      <c r="AW90" s="21"/>
      <c r="AX90" s="21"/>
    </row>
    <row r="91" spans="1:50">
      <c r="A91" s="20"/>
      <c r="B91" s="21"/>
      <c r="C91" s="21"/>
      <c r="D91" s="21"/>
      <c r="E91" s="21"/>
      <c r="F91" s="21"/>
      <c r="G91" s="21"/>
      <c r="H91" s="21"/>
      <c r="I91" s="21"/>
      <c r="J91" s="22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2"/>
      <c r="V91" s="21"/>
      <c r="W91" s="21"/>
      <c r="X91" s="21"/>
      <c r="Y91" s="21"/>
      <c r="Z91" s="21"/>
      <c r="AA91" s="22"/>
      <c r="AB91" s="21"/>
      <c r="AC91" s="21"/>
      <c r="AD91" s="21"/>
      <c r="AE91" s="21"/>
      <c r="AF91" s="21"/>
      <c r="AG91" s="22"/>
      <c r="AH91" s="21"/>
      <c r="AI91" s="21"/>
      <c r="AJ91" s="21"/>
      <c r="AK91" s="21"/>
      <c r="AL91" s="21"/>
      <c r="AM91" s="22"/>
      <c r="AN91" s="21"/>
      <c r="AO91" s="21"/>
      <c r="AP91" s="21"/>
      <c r="AQ91" s="21"/>
      <c r="AR91" s="21"/>
      <c r="AS91" s="22"/>
      <c r="AT91" s="21"/>
      <c r="AU91" s="23"/>
      <c r="AV91" s="22"/>
      <c r="AW91" s="21"/>
      <c r="AX91" s="21"/>
    </row>
    <row r="92" spans="1:50">
      <c r="A92" s="21"/>
      <c r="B92" s="21"/>
      <c r="C92" s="21"/>
      <c r="D92" s="21"/>
      <c r="E92" s="21"/>
      <c r="F92" s="21"/>
      <c r="G92" s="21"/>
      <c r="H92" s="21"/>
      <c r="I92" s="21"/>
      <c r="J92" s="22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2"/>
      <c r="V92" s="21"/>
      <c r="W92" s="21"/>
      <c r="X92" s="21"/>
      <c r="Y92" s="21"/>
      <c r="Z92" s="21"/>
      <c r="AA92" s="22"/>
      <c r="AB92" s="21"/>
      <c r="AC92" s="21"/>
      <c r="AD92" s="21"/>
      <c r="AE92" s="21"/>
      <c r="AF92" s="21"/>
      <c r="AG92" s="22"/>
      <c r="AH92" s="21"/>
      <c r="AI92" s="21"/>
      <c r="AJ92" s="21"/>
      <c r="AK92" s="21"/>
      <c r="AL92" s="21"/>
      <c r="AM92" s="22"/>
      <c r="AN92" s="21"/>
      <c r="AO92" s="21"/>
      <c r="AP92" s="21"/>
      <c r="AQ92" s="21"/>
      <c r="AR92" s="21"/>
      <c r="AS92" s="22"/>
      <c r="AT92" s="21"/>
      <c r="AU92" s="23"/>
      <c r="AV92" s="22"/>
      <c r="AW92" s="21"/>
      <c r="AX92" s="21"/>
    </row>
    <row r="93" spans="1:50" ht="15.75" customHeight="1">
      <c r="A93" s="20"/>
      <c r="B93" s="21"/>
      <c r="C93" s="21"/>
      <c r="D93" s="21"/>
      <c r="E93" s="21"/>
      <c r="F93" s="21"/>
      <c r="G93" s="21"/>
      <c r="H93" s="21"/>
      <c r="I93" s="21"/>
      <c r="J93" s="22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2"/>
      <c r="V93" s="21"/>
      <c r="W93" s="21"/>
      <c r="X93" s="21"/>
      <c r="Y93" s="21"/>
      <c r="Z93" s="21"/>
      <c r="AA93" s="22"/>
      <c r="AB93" s="21"/>
      <c r="AC93" s="21"/>
      <c r="AD93" s="21"/>
      <c r="AE93" s="21"/>
      <c r="AF93" s="21"/>
      <c r="AG93" s="22"/>
      <c r="AH93" s="21"/>
      <c r="AI93" s="21"/>
      <c r="AJ93" s="21"/>
      <c r="AK93" s="21"/>
      <c r="AL93" s="21"/>
      <c r="AM93" s="22"/>
      <c r="AN93" s="21"/>
      <c r="AO93" s="21"/>
      <c r="AP93" s="21"/>
      <c r="AQ93" s="21"/>
      <c r="AR93" s="21"/>
      <c r="AS93" s="22"/>
      <c r="AT93" s="21"/>
      <c r="AU93" s="23"/>
      <c r="AV93" s="22"/>
      <c r="AW93" s="21"/>
      <c r="AX93" s="21"/>
    </row>
    <row r="94" spans="1:50" ht="15" customHeight="1">
      <c r="A94" s="21"/>
      <c r="B94" s="21"/>
      <c r="C94" s="21"/>
      <c r="D94" s="21"/>
      <c r="E94" s="21"/>
      <c r="F94" s="21"/>
      <c r="G94" s="21"/>
      <c r="H94" s="21"/>
      <c r="I94" s="21"/>
      <c r="J94" s="22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2"/>
      <c r="V94" s="21"/>
      <c r="W94" s="21"/>
      <c r="X94" s="21"/>
      <c r="Y94" s="21"/>
      <c r="Z94" s="21"/>
      <c r="AA94" s="22"/>
      <c r="AB94" s="21"/>
      <c r="AC94" s="21"/>
      <c r="AD94" s="21"/>
      <c r="AE94" s="21"/>
      <c r="AF94" s="21"/>
      <c r="AG94" s="22"/>
      <c r="AH94" s="21"/>
      <c r="AI94" s="21"/>
      <c r="AJ94" s="21"/>
      <c r="AK94" s="21"/>
      <c r="AL94" s="21"/>
      <c r="AM94" s="22"/>
      <c r="AN94" s="21"/>
      <c r="AO94" s="21"/>
      <c r="AP94" s="21"/>
      <c r="AQ94" s="21"/>
      <c r="AR94" s="21"/>
      <c r="AS94" s="22"/>
      <c r="AT94" s="21"/>
      <c r="AU94" s="23"/>
      <c r="AV94" s="22"/>
      <c r="AW94" s="21"/>
      <c r="AX94" s="21"/>
    </row>
    <row r="95" spans="1:50">
      <c r="A95" s="20"/>
      <c r="B95" s="21"/>
      <c r="C95" s="21"/>
      <c r="D95" s="21"/>
      <c r="E95" s="21"/>
      <c r="F95" s="21"/>
      <c r="G95" s="21"/>
      <c r="H95" s="21"/>
      <c r="I95" s="21"/>
      <c r="J95" s="22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2"/>
      <c r="V95" s="21"/>
      <c r="W95" s="21"/>
      <c r="X95" s="21"/>
      <c r="Y95" s="21"/>
      <c r="Z95" s="21"/>
      <c r="AA95" s="22"/>
      <c r="AB95" s="21"/>
      <c r="AC95" s="21"/>
      <c r="AD95" s="21"/>
      <c r="AE95" s="21"/>
      <c r="AF95" s="21"/>
      <c r="AG95" s="22"/>
      <c r="AH95" s="21"/>
      <c r="AI95" s="21"/>
      <c r="AJ95" s="21"/>
      <c r="AK95" s="21"/>
      <c r="AL95" s="21"/>
      <c r="AM95" s="22"/>
      <c r="AN95" s="21"/>
      <c r="AO95" s="21"/>
      <c r="AP95" s="21"/>
      <c r="AQ95" s="21"/>
      <c r="AR95" s="21"/>
      <c r="AS95" s="22"/>
      <c r="AT95" s="21"/>
      <c r="AU95" s="23"/>
      <c r="AV95" s="22"/>
      <c r="AW95" s="21"/>
      <c r="AX95" s="21"/>
    </row>
    <row r="96" spans="1:50">
      <c r="A96" s="21"/>
      <c r="B96" s="21"/>
      <c r="C96" s="21"/>
      <c r="D96" s="21"/>
      <c r="E96" s="21"/>
      <c r="F96" s="21"/>
      <c r="G96" s="21"/>
      <c r="H96" s="21"/>
      <c r="I96" s="21"/>
      <c r="J96" s="22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2"/>
      <c r="V96" s="21"/>
      <c r="W96" s="21"/>
      <c r="X96" s="21"/>
      <c r="Y96" s="21"/>
      <c r="Z96" s="21"/>
      <c r="AA96" s="22"/>
      <c r="AB96" s="21"/>
      <c r="AC96" s="21"/>
      <c r="AD96" s="21"/>
      <c r="AE96" s="21"/>
      <c r="AF96" s="21"/>
      <c r="AG96" s="22"/>
      <c r="AH96" s="21"/>
      <c r="AI96" s="21"/>
      <c r="AJ96" s="21"/>
      <c r="AK96" s="21"/>
      <c r="AL96" s="21"/>
      <c r="AM96" s="22"/>
      <c r="AN96" s="21"/>
      <c r="AO96" s="21"/>
      <c r="AP96" s="21"/>
      <c r="AQ96" s="21"/>
      <c r="AR96" s="21"/>
      <c r="AS96" s="22"/>
      <c r="AT96" s="21"/>
      <c r="AU96" s="23"/>
      <c r="AV96" s="22"/>
      <c r="AW96" s="21"/>
      <c r="AX96" s="21"/>
    </row>
    <row r="97" spans="1:50" ht="15.75">
      <c r="A97" s="21"/>
      <c r="B97" s="21"/>
      <c r="C97" s="21"/>
      <c r="D97" s="21"/>
      <c r="E97" s="21"/>
      <c r="F97" s="25"/>
      <c r="G97" s="22"/>
      <c r="H97" s="22"/>
      <c r="I97" s="21"/>
      <c r="J97" s="26"/>
      <c r="K97" s="21"/>
      <c r="L97" s="21"/>
      <c r="M97" s="21"/>
      <c r="N97" s="25"/>
      <c r="O97" s="25"/>
      <c r="P97" s="22"/>
      <c r="Q97" s="21"/>
      <c r="R97" s="22"/>
      <c r="S97" s="21"/>
      <c r="T97" s="21"/>
      <c r="U97" s="26"/>
      <c r="V97" s="21"/>
      <c r="W97" s="21"/>
      <c r="X97" s="21"/>
      <c r="Y97" s="21"/>
      <c r="Z97" s="21"/>
      <c r="AA97" s="26"/>
      <c r="AB97" s="22"/>
      <c r="AC97" s="22"/>
      <c r="AD97" s="21"/>
      <c r="AE97" s="21"/>
      <c r="AF97" s="21"/>
      <c r="AG97" s="26"/>
      <c r="AH97" s="21"/>
      <c r="AI97" s="21"/>
      <c r="AJ97" s="21"/>
      <c r="AK97" s="21"/>
      <c r="AL97" s="21"/>
      <c r="AM97" s="26"/>
      <c r="AN97" s="21"/>
      <c r="AO97" s="21"/>
      <c r="AP97" s="22"/>
      <c r="AQ97" s="21"/>
      <c r="AR97" s="21"/>
      <c r="AS97" s="26"/>
      <c r="AT97" s="21"/>
      <c r="AU97" s="23"/>
      <c r="AV97" s="26"/>
      <c r="AW97" s="21"/>
      <c r="AX97" s="21"/>
    </row>
    <row r="98" spans="1:50" ht="15.75">
      <c r="A98" s="21"/>
      <c r="B98" s="21"/>
      <c r="C98" s="21"/>
      <c r="D98" s="21"/>
      <c r="E98" s="21"/>
      <c r="F98" s="25"/>
      <c r="G98" s="22"/>
      <c r="H98" s="22"/>
      <c r="I98" s="21"/>
      <c r="J98" s="26"/>
      <c r="K98" s="21"/>
      <c r="L98" s="21"/>
      <c r="M98" s="21"/>
      <c r="N98" s="25"/>
      <c r="O98" s="25"/>
      <c r="P98" s="22"/>
      <c r="Q98" s="21"/>
      <c r="R98" s="22"/>
      <c r="S98" s="21"/>
      <c r="T98" s="21"/>
      <c r="U98" s="26"/>
      <c r="V98" s="21"/>
      <c r="W98" s="21"/>
      <c r="X98" s="21"/>
      <c r="Y98" s="21"/>
      <c r="Z98" s="21"/>
      <c r="AA98" s="26"/>
      <c r="AB98" s="22"/>
      <c r="AC98" s="22"/>
      <c r="AD98" s="21"/>
      <c r="AE98" s="21"/>
      <c r="AF98" s="21"/>
      <c r="AG98" s="26"/>
      <c r="AH98" s="21"/>
      <c r="AI98" s="21"/>
      <c r="AJ98" s="21"/>
      <c r="AK98" s="21"/>
      <c r="AL98" s="21"/>
      <c r="AM98" s="26"/>
      <c r="AN98" s="21"/>
      <c r="AO98" s="21"/>
      <c r="AP98" s="22"/>
      <c r="AQ98" s="21"/>
      <c r="AR98" s="21"/>
      <c r="AS98" s="26"/>
      <c r="AT98" s="21"/>
      <c r="AU98" s="23"/>
      <c r="AV98" s="26"/>
      <c r="AW98" s="21"/>
      <c r="AX98" s="21"/>
    </row>
    <row r="99" spans="1:50" ht="15.75">
      <c r="A99" s="21"/>
      <c r="B99" s="21"/>
      <c r="C99" s="21"/>
      <c r="D99" s="21"/>
      <c r="E99" s="21"/>
      <c r="F99" s="25"/>
      <c r="G99" s="22"/>
      <c r="H99" s="22"/>
      <c r="I99" s="21"/>
      <c r="J99" s="26"/>
      <c r="K99" s="21"/>
      <c r="L99" s="21"/>
      <c r="M99" s="21"/>
      <c r="N99" s="25"/>
      <c r="O99" s="25"/>
      <c r="P99" s="22"/>
      <c r="Q99" s="21"/>
      <c r="R99" s="22"/>
      <c r="S99" s="21"/>
      <c r="T99" s="21"/>
      <c r="U99" s="26"/>
      <c r="V99" s="21"/>
      <c r="W99" s="21"/>
      <c r="X99" s="21"/>
      <c r="Y99" s="21"/>
      <c r="Z99" s="21"/>
      <c r="AA99" s="26"/>
      <c r="AB99" s="22"/>
      <c r="AC99" s="22"/>
      <c r="AD99" s="21"/>
      <c r="AE99" s="21"/>
      <c r="AF99" s="21"/>
      <c r="AG99" s="26"/>
      <c r="AH99" s="21"/>
      <c r="AI99" s="21"/>
      <c r="AJ99" s="21"/>
      <c r="AK99" s="21"/>
      <c r="AL99" s="21"/>
      <c r="AM99" s="26"/>
      <c r="AN99" s="21"/>
      <c r="AO99" s="21"/>
      <c r="AP99" s="22"/>
      <c r="AQ99" s="21"/>
      <c r="AR99" s="21"/>
      <c r="AS99" s="26"/>
      <c r="AT99" s="21"/>
      <c r="AU99" s="23"/>
      <c r="AV99" s="26"/>
      <c r="AW99" s="21"/>
      <c r="AX99" s="21"/>
    </row>
    <row r="100" spans="1:50" ht="15.75">
      <c r="A100" s="21"/>
      <c r="B100" s="21"/>
      <c r="C100" s="21"/>
      <c r="D100" s="21"/>
      <c r="E100" s="21"/>
      <c r="F100" s="25"/>
      <c r="G100" s="22"/>
      <c r="H100" s="22"/>
      <c r="I100" s="21"/>
      <c r="J100" s="26"/>
      <c r="K100" s="21"/>
      <c r="L100" s="21"/>
      <c r="M100" s="21"/>
      <c r="N100" s="25"/>
      <c r="O100" s="25"/>
      <c r="P100" s="22"/>
      <c r="Q100" s="21"/>
      <c r="R100" s="22"/>
      <c r="S100" s="21"/>
      <c r="T100" s="21"/>
      <c r="U100" s="26"/>
      <c r="V100" s="21"/>
      <c r="W100" s="21"/>
      <c r="X100" s="21"/>
      <c r="Y100" s="21"/>
      <c r="Z100" s="21"/>
      <c r="AA100" s="26"/>
      <c r="AB100" s="22"/>
      <c r="AC100" s="22"/>
      <c r="AD100" s="21"/>
      <c r="AE100" s="21"/>
      <c r="AF100" s="21"/>
      <c r="AG100" s="26"/>
      <c r="AH100" s="21"/>
      <c r="AI100" s="21"/>
      <c r="AJ100" s="21"/>
      <c r="AK100" s="21"/>
      <c r="AL100" s="21"/>
      <c r="AM100" s="26"/>
      <c r="AN100" s="21"/>
      <c r="AO100" s="21"/>
      <c r="AP100" s="22"/>
      <c r="AQ100" s="21"/>
      <c r="AR100" s="21"/>
      <c r="AS100" s="26"/>
      <c r="AT100" s="21"/>
      <c r="AU100" s="23"/>
      <c r="AV100" s="26"/>
      <c r="AW100" s="21"/>
      <c r="AX100" s="21"/>
    </row>
    <row r="101" spans="1:50" ht="15.75">
      <c r="F101" s="5"/>
      <c r="G101" s="4"/>
      <c r="H101" s="4"/>
      <c r="J101" s="6"/>
      <c r="N101" s="5"/>
      <c r="O101" s="5"/>
      <c r="P101" s="4"/>
      <c r="R101" s="4"/>
      <c r="U101" s="6"/>
      <c r="AA101" s="6"/>
      <c r="AG101" s="6"/>
      <c r="AJ101" s="4"/>
      <c r="AM101" s="6"/>
      <c r="AS101" s="6"/>
      <c r="AU101" s="13"/>
      <c r="AV101" s="6"/>
    </row>
    <row r="102" spans="1:50" ht="15.75">
      <c r="F102" s="5"/>
      <c r="G102" s="4"/>
      <c r="H102" s="4"/>
      <c r="J102" s="6"/>
      <c r="N102" s="5"/>
      <c r="O102" s="5"/>
      <c r="P102" s="4"/>
      <c r="R102" s="4"/>
      <c r="U102" s="6"/>
      <c r="AA102" s="6"/>
      <c r="AG102" s="6"/>
      <c r="AJ102" s="4"/>
      <c r="AM102" s="6"/>
      <c r="AS102" s="6"/>
      <c r="AU102" s="13"/>
      <c r="AV102" s="6"/>
    </row>
    <row r="103" spans="1:50" ht="15.75">
      <c r="F103" s="5"/>
      <c r="G103" s="4"/>
      <c r="H103" s="4"/>
      <c r="J103" s="6"/>
      <c r="N103" s="5"/>
      <c r="O103" s="5"/>
      <c r="P103" s="4"/>
      <c r="R103" s="4"/>
      <c r="U103" s="6"/>
      <c r="AA103" s="6"/>
      <c r="AG103" s="6"/>
      <c r="AJ103" s="4"/>
      <c r="AM103" s="6"/>
      <c r="AS103" s="6"/>
      <c r="AU103" s="13"/>
      <c r="AV103" s="6"/>
    </row>
    <row r="104" spans="1:50" ht="15.75">
      <c r="F104" s="5"/>
      <c r="G104" s="4"/>
      <c r="H104" s="4"/>
      <c r="J104" s="6"/>
      <c r="N104" s="5"/>
      <c r="O104" s="5"/>
      <c r="P104" s="4"/>
      <c r="R104" s="4"/>
      <c r="U104" s="6"/>
      <c r="AA104" s="6"/>
      <c r="AG104" s="6"/>
      <c r="AM104" s="6"/>
      <c r="AP104" s="4"/>
      <c r="AS104" s="6"/>
      <c r="AU104" s="13"/>
      <c r="AV104" s="6"/>
    </row>
    <row r="105" spans="1:50" ht="15.75">
      <c r="F105" s="5"/>
      <c r="G105" s="4"/>
      <c r="H105" s="4"/>
      <c r="J105" s="6"/>
      <c r="N105" s="5"/>
      <c r="O105" s="5"/>
      <c r="P105" s="4"/>
      <c r="R105" s="4"/>
      <c r="U105" s="6"/>
      <c r="AA105" s="6"/>
      <c r="AG105" s="6"/>
      <c r="AJ105" s="4"/>
      <c r="AM105" s="6"/>
      <c r="AS105" s="6"/>
      <c r="AU105" s="13"/>
      <c r="AV105" s="6"/>
    </row>
    <row r="106" spans="1:50" ht="15.75">
      <c r="F106" s="5"/>
      <c r="G106" s="4"/>
      <c r="H106" s="4"/>
      <c r="J106" s="6"/>
      <c r="N106" s="5"/>
      <c r="O106" s="5"/>
      <c r="P106" s="4"/>
      <c r="R106" s="4"/>
      <c r="U106" s="6"/>
      <c r="AA106" s="6"/>
      <c r="AG106" s="6"/>
      <c r="AM106" s="6"/>
      <c r="AP106" s="4"/>
      <c r="AS106" s="6"/>
      <c r="AU106" s="13"/>
      <c r="AV106" s="6"/>
    </row>
    <row r="107" spans="1:50" ht="15.75">
      <c r="F107" s="5"/>
      <c r="G107" s="4"/>
      <c r="H107" s="4"/>
      <c r="J107" s="6"/>
      <c r="N107" s="5"/>
      <c r="O107" s="5"/>
      <c r="P107" s="4"/>
      <c r="R107" s="4"/>
      <c r="U107" s="6"/>
      <c r="AA107" s="6"/>
      <c r="AG107" s="6"/>
      <c r="AJ107" s="4"/>
      <c r="AM107" s="6"/>
      <c r="AS107" s="6"/>
      <c r="AU107" s="13"/>
      <c r="AV107" s="6"/>
    </row>
    <row r="108" spans="1:50" ht="15.75">
      <c r="F108" s="5"/>
      <c r="G108" s="4"/>
      <c r="H108" s="4"/>
      <c r="J108" s="6"/>
      <c r="N108" s="5"/>
      <c r="O108" s="5"/>
      <c r="P108" s="4"/>
      <c r="R108" s="4"/>
      <c r="U108" s="6"/>
      <c r="AA108" s="6"/>
      <c r="AG108" s="6"/>
      <c r="AJ108" s="4"/>
      <c r="AM108" s="6"/>
      <c r="AS108" s="6"/>
      <c r="AU108" s="13"/>
      <c r="AV108" s="6"/>
    </row>
    <row r="109" spans="1:50" ht="15.75">
      <c r="F109" s="5"/>
      <c r="G109" s="4"/>
      <c r="H109" s="4"/>
      <c r="J109" s="6"/>
      <c r="N109" s="5"/>
      <c r="O109" s="5"/>
      <c r="P109" s="4"/>
      <c r="R109" s="4"/>
      <c r="U109" s="6"/>
      <c r="AA109" s="6"/>
      <c r="AG109" s="6"/>
      <c r="AM109" s="6"/>
      <c r="AP109" s="4"/>
      <c r="AS109" s="6"/>
      <c r="AU109" s="13"/>
      <c r="AV109" s="6"/>
    </row>
    <row r="110" spans="1:50" ht="15.75">
      <c r="F110" s="5"/>
      <c r="G110" s="4"/>
      <c r="H110" s="4"/>
      <c r="J110" s="6"/>
      <c r="N110" s="5"/>
      <c r="O110" s="5"/>
      <c r="P110" s="4"/>
      <c r="R110" s="4"/>
      <c r="U110" s="6"/>
      <c r="AA110" s="6"/>
      <c r="AG110" s="6"/>
      <c r="AJ110" s="4"/>
      <c r="AM110" s="6"/>
      <c r="AS110" s="6"/>
      <c r="AU110" s="13"/>
      <c r="AV110" s="6"/>
    </row>
    <row r="111" spans="1:50" ht="15.75">
      <c r="F111" s="5"/>
      <c r="G111" s="4"/>
      <c r="H111" s="4"/>
      <c r="J111" s="6"/>
      <c r="N111" s="5"/>
      <c r="O111" s="5"/>
      <c r="P111" s="4"/>
      <c r="R111" s="4"/>
      <c r="U111" s="6"/>
      <c r="AA111" s="6"/>
      <c r="AG111" s="6"/>
      <c r="AJ111" s="4"/>
      <c r="AM111" s="6"/>
      <c r="AS111" s="6"/>
      <c r="AU111" s="13"/>
      <c r="AV111" s="6"/>
    </row>
    <row r="112" spans="1:50" ht="15.75">
      <c r="F112" s="5"/>
      <c r="G112" s="4"/>
      <c r="H112" s="4"/>
      <c r="J112" s="6"/>
      <c r="N112" s="5"/>
      <c r="O112" s="5"/>
      <c r="P112" s="4"/>
      <c r="R112" s="4"/>
      <c r="U112" s="6"/>
      <c r="AA112" s="6"/>
      <c r="AG112" s="6"/>
      <c r="AJ112" s="4"/>
      <c r="AM112" s="6"/>
      <c r="AS112" s="6"/>
      <c r="AU112" s="13"/>
      <c r="AV112" s="6"/>
    </row>
    <row r="113" spans="1:48" ht="15.75">
      <c r="F113" s="5"/>
      <c r="G113" s="4"/>
      <c r="H113" s="4"/>
      <c r="J113" s="6"/>
      <c r="N113" s="5"/>
      <c r="O113" s="5"/>
      <c r="P113" s="4"/>
      <c r="R113" s="4"/>
      <c r="U113" s="6"/>
      <c r="AA113" s="6"/>
      <c r="AG113" s="6"/>
      <c r="AJ113" s="4"/>
      <c r="AM113" s="6"/>
      <c r="AS113" s="6"/>
      <c r="AU113" s="13"/>
      <c r="AV113" s="6"/>
    </row>
    <row r="114" spans="1:48" ht="15.75">
      <c r="F114" s="5"/>
      <c r="G114" s="4"/>
      <c r="H114" s="4"/>
      <c r="J114" s="6"/>
      <c r="N114" s="5"/>
      <c r="O114" s="5"/>
      <c r="P114" s="4"/>
      <c r="R114" s="4"/>
      <c r="U114" s="6"/>
      <c r="AA114" s="6"/>
      <c r="AG114" s="6"/>
      <c r="AM114" s="6"/>
      <c r="AS114" s="6"/>
      <c r="AU114" s="13"/>
      <c r="AV114" s="6"/>
    </row>
    <row r="115" spans="1:48" ht="15.75">
      <c r="F115" s="5"/>
      <c r="G115" s="4"/>
      <c r="H115" s="4"/>
      <c r="J115" s="6"/>
      <c r="N115" s="5"/>
      <c r="O115" s="5"/>
      <c r="P115" s="4"/>
      <c r="R115" s="4"/>
      <c r="U115" s="6"/>
      <c r="AA115" s="6"/>
      <c r="AG115" s="6"/>
      <c r="AM115" s="6"/>
      <c r="AP115" s="4"/>
      <c r="AS115" s="6"/>
      <c r="AU115" s="13"/>
      <c r="AV115" s="6"/>
    </row>
    <row r="116" spans="1:48" ht="15.75">
      <c r="F116" s="5"/>
      <c r="G116" s="4"/>
      <c r="H116" s="4"/>
      <c r="J116" s="6"/>
      <c r="N116" s="5"/>
      <c r="O116" s="5"/>
      <c r="P116" s="4"/>
      <c r="R116" s="4"/>
      <c r="U116" s="6"/>
      <c r="AA116" s="6"/>
      <c r="AG116" s="6"/>
      <c r="AM116" s="6"/>
      <c r="AP116" s="4"/>
      <c r="AS116" s="6"/>
      <c r="AU116" s="13"/>
      <c r="AV116" s="6"/>
    </row>
    <row r="117" spans="1:48" ht="15.75">
      <c r="F117" s="5"/>
      <c r="G117" s="4"/>
      <c r="H117" s="4"/>
      <c r="J117" s="6"/>
      <c r="N117" s="5"/>
      <c r="O117" s="5"/>
      <c r="P117" s="4"/>
      <c r="R117" s="4"/>
      <c r="U117" s="6"/>
      <c r="AA117" s="6"/>
      <c r="AG117" s="6"/>
      <c r="AM117" s="6"/>
      <c r="AP117" s="4"/>
      <c r="AS117" s="6"/>
      <c r="AU117" s="13"/>
      <c r="AV117" s="6"/>
    </row>
    <row r="118" spans="1:48" ht="15.75">
      <c r="F118" s="5"/>
      <c r="G118" s="4"/>
      <c r="H118" s="4"/>
      <c r="J118" s="6"/>
      <c r="N118" s="5"/>
      <c r="O118" s="5"/>
      <c r="P118" s="4"/>
      <c r="R118" s="4"/>
      <c r="U118" s="6"/>
      <c r="AA118" s="6"/>
      <c r="AG118" s="6"/>
      <c r="AJ118" s="4"/>
      <c r="AM118" s="6"/>
      <c r="AS118" s="6"/>
      <c r="AU118" s="13"/>
      <c r="AV118" s="6"/>
    </row>
    <row r="119" spans="1:48" ht="15.75">
      <c r="F119" s="5"/>
      <c r="G119" s="4"/>
      <c r="H119" s="4"/>
      <c r="J119" s="6"/>
      <c r="N119" s="5"/>
      <c r="O119" s="5"/>
      <c r="P119" s="4"/>
      <c r="R119" s="4"/>
      <c r="U119" s="6"/>
      <c r="AA119" s="6"/>
      <c r="AG119" s="6"/>
      <c r="AM119" s="6"/>
      <c r="AS119" s="6"/>
      <c r="AU119" s="13"/>
      <c r="AV119" s="6"/>
    </row>
    <row r="120" spans="1:48" ht="15.75">
      <c r="F120" s="5"/>
      <c r="G120" s="4"/>
      <c r="H120" s="4"/>
      <c r="J120" s="6"/>
      <c r="N120" s="5"/>
      <c r="O120" s="5"/>
      <c r="P120" s="4"/>
      <c r="R120" s="4"/>
      <c r="U120" s="6"/>
      <c r="AA120" s="6"/>
      <c r="AG120" s="6"/>
      <c r="AJ120" s="4"/>
      <c r="AM120" s="6"/>
      <c r="AS120" s="6"/>
      <c r="AU120" s="13"/>
      <c r="AV120" s="6"/>
    </row>
    <row r="121" spans="1:48" ht="15.75">
      <c r="F121" s="5"/>
      <c r="G121" s="4"/>
      <c r="H121" s="4"/>
      <c r="J121" s="6"/>
      <c r="N121" s="5"/>
      <c r="O121" s="5"/>
      <c r="P121" s="4"/>
      <c r="R121" s="4"/>
      <c r="U121" s="6"/>
      <c r="AA121" s="6"/>
      <c r="AG121" s="6"/>
      <c r="AJ121" s="4"/>
      <c r="AM121" s="6"/>
      <c r="AS121" s="6"/>
      <c r="AU121" s="13"/>
      <c r="AV121" s="6"/>
    </row>
    <row r="122" spans="1:48" ht="15.75">
      <c r="F122" s="5"/>
      <c r="G122" s="4"/>
      <c r="H122" s="4"/>
      <c r="J122" s="6"/>
      <c r="N122" s="5"/>
      <c r="O122" s="5"/>
      <c r="P122" s="4"/>
      <c r="R122" s="4"/>
      <c r="U122" s="6"/>
      <c r="AA122" s="6"/>
      <c r="AG122" s="6"/>
      <c r="AM122" s="6"/>
      <c r="AP122" s="4"/>
      <c r="AS122" s="6"/>
      <c r="AU122" s="13"/>
      <c r="AV122" s="6"/>
    </row>
    <row r="123" spans="1:48" ht="15.75" customHeight="1">
      <c r="A123" s="33"/>
      <c r="B123" s="7"/>
      <c r="C123" s="7"/>
      <c r="D123" s="3"/>
      <c r="E123" s="34"/>
      <c r="F123" s="34"/>
      <c r="G123" s="8"/>
      <c r="H123" s="8"/>
      <c r="I123" s="35"/>
      <c r="J123" s="35"/>
      <c r="K123" s="36"/>
      <c r="L123" s="36"/>
      <c r="M123" s="36"/>
      <c r="N123" s="36"/>
      <c r="O123" s="36"/>
      <c r="P123" s="32"/>
      <c r="Q123" s="32"/>
      <c r="R123" s="32"/>
      <c r="S123" s="32"/>
      <c r="T123" s="35"/>
      <c r="U123" s="35"/>
      <c r="V123" s="32"/>
      <c r="W123" s="32"/>
      <c r="X123" s="32"/>
      <c r="Y123" s="32"/>
      <c r="Z123" s="32"/>
      <c r="AA123" s="35"/>
      <c r="AB123" s="32"/>
      <c r="AC123" s="32"/>
      <c r="AD123" s="32"/>
      <c r="AE123" s="32"/>
      <c r="AF123" s="32"/>
      <c r="AG123" s="35"/>
      <c r="AH123" s="32"/>
      <c r="AI123" s="32"/>
      <c r="AJ123" s="32"/>
      <c r="AK123" s="32"/>
      <c r="AL123" s="32"/>
      <c r="AM123" s="35"/>
      <c r="AN123" s="32"/>
      <c r="AO123" s="32"/>
      <c r="AP123" s="32"/>
      <c r="AQ123" s="32"/>
      <c r="AR123" s="32"/>
      <c r="AS123" s="35"/>
      <c r="AT123" s="37"/>
      <c r="AU123" s="38"/>
      <c r="AV123" s="37"/>
    </row>
    <row r="124" spans="1:48">
      <c r="A124" s="33"/>
      <c r="B124" s="7"/>
      <c r="C124" s="7"/>
      <c r="D124" s="3"/>
      <c r="E124" s="34"/>
      <c r="F124" s="34"/>
      <c r="G124" s="3"/>
      <c r="H124" s="3"/>
      <c r="I124" s="35"/>
      <c r="J124" s="35"/>
      <c r="K124" s="3"/>
      <c r="L124" s="3"/>
      <c r="M124" s="3"/>
      <c r="N124" s="3"/>
      <c r="O124" s="9"/>
      <c r="P124" s="3"/>
      <c r="Q124" s="3"/>
      <c r="R124" s="3"/>
      <c r="S124" s="3"/>
      <c r="T124" s="35"/>
      <c r="U124" s="35"/>
      <c r="V124" s="3"/>
      <c r="W124" s="3"/>
      <c r="X124" s="3"/>
      <c r="Y124" s="3"/>
      <c r="Z124" s="32"/>
      <c r="AA124" s="35"/>
      <c r="AB124" s="8"/>
      <c r="AC124" s="8"/>
      <c r="AD124" s="3"/>
      <c r="AE124" s="3"/>
      <c r="AF124" s="32"/>
      <c r="AG124" s="35"/>
      <c r="AH124" s="3"/>
      <c r="AI124" s="3"/>
      <c r="AJ124" s="3"/>
      <c r="AK124" s="3"/>
      <c r="AL124" s="32"/>
      <c r="AM124" s="35"/>
      <c r="AN124" s="3"/>
      <c r="AO124" s="3"/>
      <c r="AP124" s="3"/>
      <c r="AQ124" s="3"/>
      <c r="AR124" s="32"/>
      <c r="AS124" s="35"/>
      <c r="AT124" s="37"/>
      <c r="AU124" s="38"/>
      <c r="AV124" s="37"/>
    </row>
    <row r="125" spans="1:48" ht="15.75">
      <c r="F125" s="5"/>
      <c r="G125" s="4"/>
      <c r="H125" s="4"/>
      <c r="J125" s="6"/>
      <c r="N125" s="5"/>
      <c r="O125" s="5"/>
      <c r="P125" s="4"/>
      <c r="R125" s="4"/>
      <c r="U125" s="6"/>
      <c r="AA125" s="6"/>
      <c r="AG125" s="6"/>
      <c r="AJ125" s="4"/>
      <c r="AM125" s="6"/>
      <c r="AS125" s="6"/>
      <c r="AU125" s="13"/>
      <c r="AV125" s="6"/>
    </row>
    <row r="126" spans="1:48" ht="15.75">
      <c r="F126" s="5"/>
      <c r="G126" s="4"/>
      <c r="H126" s="4"/>
      <c r="J126" s="6"/>
      <c r="N126" s="5"/>
      <c r="O126" s="5"/>
      <c r="P126" s="4"/>
      <c r="R126" s="4"/>
      <c r="U126" s="6"/>
      <c r="AA126" s="6"/>
      <c r="AG126" s="6"/>
      <c r="AJ126" s="4"/>
      <c r="AM126" s="6"/>
      <c r="AS126" s="6"/>
      <c r="AU126" s="13"/>
      <c r="AV126" s="6"/>
    </row>
    <row r="127" spans="1:48" ht="15.75">
      <c r="F127" s="5"/>
      <c r="G127" s="4"/>
      <c r="H127" s="4"/>
      <c r="J127" s="6"/>
      <c r="N127" s="5"/>
      <c r="O127" s="5"/>
      <c r="P127" s="4"/>
      <c r="R127" s="4"/>
      <c r="U127" s="6"/>
      <c r="AA127" s="6"/>
      <c r="AG127" s="6"/>
      <c r="AM127" s="6"/>
      <c r="AS127" s="6"/>
      <c r="AU127" s="13"/>
      <c r="AV127" s="6"/>
    </row>
    <row r="128" spans="1:48" ht="15.75">
      <c r="F128" s="5"/>
      <c r="G128" s="4"/>
      <c r="H128" s="4"/>
      <c r="J128" s="6"/>
      <c r="N128" s="5"/>
      <c r="O128" s="5"/>
      <c r="P128" s="4"/>
      <c r="R128" s="4"/>
      <c r="U128" s="6"/>
      <c r="AA128" s="6"/>
      <c r="AG128" s="6"/>
      <c r="AJ128" s="4"/>
      <c r="AM128" s="6"/>
      <c r="AS128" s="6"/>
      <c r="AU128" s="13"/>
      <c r="AV128" s="6"/>
    </row>
    <row r="129" spans="6:48" ht="15.75">
      <c r="F129" s="5"/>
      <c r="G129" s="4"/>
      <c r="H129" s="4"/>
      <c r="J129" s="6"/>
      <c r="N129" s="5"/>
      <c r="O129" s="5"/>
      <c r="P129" s="4"/>
      <c r="R129" s="4"/>
      <c r="U129" s="6"/>
      <c r="AA129" s="6"/>
      <c r="AG129" s="6"/>
      <c r="AM129" s="6"/>
      <c r="AS129" s="6"/>
      <c r="AU129" s="13"/>
      <c r="AV129" s="6"/>
    </row>
    <row r="130" spans="6:48" ht="15.75">
      <c r="F130" s="5"/>
      <c r="G130" s="4"/>
      <c r="H130" s="4"/>
      <c r="J130" s="6"/>
      <c r="N130" s="5"/>
      <c r="O130" s="5"/>
      <c r="P130" s="4"/>
      <c r="R130" s="4"/>
      <c r="U130" s="6"/>
      <c r="AA130" s="6"/>
      <c r="AG130" s="6"/>
      <c r="AM130" s="6"/>
      <c r="AP130" s="4"/>
      <c r="AS130" s="6"/>
      <c r="AU130" s="13"/>
      <c r="AV130" s="6"/>
    </row>
    <row r="131" spans="6:48" ht="15.75">
      <c r="F131" s="5"/>
      <c r="G131" s="4"/>
      <c r="H131" s="4"/>
      <c r="J131" s="6"/>
      <c r="N131" s="5"/>
      <c r="O131" s="5"/>
      <c r="P131" s="4"/>
      <c r="R131" s="4"/>
      <c r="U131" s="6"/>
      <c r="AA131" s="6"/>
      <c r="AG131" s="6"/>
      <c r="AJ131" s="4"/>
      <c r="AM131" s="6"/>
      <c r="AS131" s="6"/>
      <c r="AU131" s="13"/>
      <c r="AV131" s="6"/>
    </row>
    <row r="132" spans="6:48" ht="15.75">
      <c r="F132" s="5"/>
      <c r="G132" s="4"/>
      <c r="H132" s="4"/>
      <c r="J132" s="6"/>
      <c r="N132" s="5"/>
      <c r="O132" s="5"/>
      <c r="P132" s="4"/>
      <c r="R132" s="4"/>
      <c r="U132" s="6"/>
      <c r="AA132" s="6"/>
      <c r="AG132" s="6"/>
      <c r="AM132" s="6"/>
      <c r="AP132" s="4"/>
      <c r="AS132" s="6"/>
      <c r="AU132" s="13"/>
      <c r="AV132" s="6"/>
    </row>
    <row r="133" spans="6:48" ht="15.75">
      <c r="F133" s="5"/>
      <c r="G133" s="4"/>
      <c r="H133" s="4"/>
      <c r="J133" s="6"/>
      <c r="N133" s="5"/>
      <c r="O133" s="5"/>
      <c r="P133" s="4"/>
      <c r="R133" s="4"/>
      <c r="U133" s="6"/>
      <c r="AA133" s="6"/>
      <c r="AG133" s="6"/>
      <c r="AM133" s="6"/>
      <c r="AP133" s="4"/>
      <c r="AS133" s="6"/>
      <c r="AU133" s="13"/>
      <c r="AV133" s="6"/>
    </row>
    <row r="134" spans="6:48" ht="15.75">
      <c r="F134" s="5"/>
      <c r="G134" s="4"/>
      <c r="H134" s="4"/>
      <c r="J134" s="6"/>
      <c r="N134" s="5"/>
      <c r="O134" s="5"/>
      <c r="P134" s="4"/>
      <c r="R134" s="4"/>
      <c r="U134" s="6"/>
      <c r="AA134" s="6"/>
      <c r="AG134" s="6"/>
      <c r="AM134" s="6"/>
      <c r="AP134" s="4"/>
      <c r="AS134" s="6"/>
      <c r="AU134" s="13"/>
      <c r="AV134" s="6"/>
    </row>
    <row r="135" spans="6:48" ht="15.75">
      <c r="F135" s="5"/>
      <c r="G135" s="4"/>
      <c r="H135" s="4"/>
      <c r="J135" s="6"/>
      <c r="N135" s="5"/>
      <c r="O135" s="5"/>
      <c r="P135" s="4"/>
      <c r="R135" s="4"/>
      <c r="U135" s="6"/>
      <c r="AA135" s="6"/>
      <c r="AG135" s="6"/>
      <c r="AM135" s="6"/>
      <c r="AP135" s="4"/>
      <c r="AS135" s="6"/>
      <c r="AU135" s="13"/>
      <c r="AV135" s="6"/>
    </row>
    <row r="136" spans="6:48" ht="15.75">
      <c r="F136" s="5"/>
      <c r="G136" s="4"/>
      <c r="H136" s="4"/>
      <c r="J136" s="6"/>
      <c r="N136" s="5"/>
      <c r="O136" s="5"/>
      <c r="P136" s="4"/>
      <c r="R136" s="4"/>
      <c r="U136" s="6"/>
      <c r="AA136" s="6"/>
      <c r="AG136" s="6"/>
      <c r="AJ136" s="4"/>
      <c r="AM136" s="6"/>
      <c r="AS136" s="6"/>
      <c r="AU136" s="13"/>
      <c r="AV136" s="6"/>
    </row>
    <row r="137" spans="6:48" ht="15.75">
      <c r="F137" s="5"/>
      <c r="G137" s="4"/>
      <c r="H137" s="4"/>
      <c r="J137" s="6"/>
      <c r="N137" s="5"/>
      <c r="O137" s="5"/>
      <c r="P137" s="4"/>
      <c r="R137" s="4"/>
      <c r="U137" s="6"/>
      <c r="AA137" s="6"/>
      <c r="AG137" s="6"/>
      <c r="AJ137" s="4"/>
      <c r="AM137" s="6"/>
      <c r="AS137" s="6"/>
      <c r="AU137" s="13"/>
      <c r="AV137" s="6"/>
    </row>
    <row r="138" spans="6:48" ht="15.75">
      <c r="F138" s="5"/>
      <c r="G138" s="4"/>
      <c r="H138" s="4"/>
      <c r="J138" s="6"/>
      <c r="N138" s="5"/>
      <c r="O138" s="5"/>
      <c r="P138" s="4"/>
      <c r="R138" s="4"/>
      <c r="U138" s="6"/>
      <c r="AA138" s="6"/>
      <c r="AG138" s="6"/>
      <c r="AJ138" s="4"/>
      <c r="AM138" s="6"/>
      <c r="AS138" s="6"/>
      <c r="AU138" s="13"/>
      <c r="AV138" s="6"/>
    </row>
    <row r="139" spans="6:48" ht="15.75">
      <c r="F139" s="5"/>
      <c r="G139" s="4"/>
      <c r="H139" s="4"/>
      <c r="J139" s="6"/>
      <c r="N139" s="5"/>
      <c r="O139" s="5"/>
      <c r="P139" s="4"/>
      <c r="R139" s="4"/>
      <c r="U139" s="6"/>
      <c r="AA139" s="6"/>
      <c r="AG139" s="6"/>
      <c r="AJ139" s="4"/>
      <c r="AM139" s="6"/>
      <c r="AS139" s="6"/>
      <c r="AU139" s="13"/>
      <c r="AV139" s="6"/>
    </row>
    <row r="140" spans="6:48" ht="15.75">
      <c r="F140" s="5"/>
      <c r="G140" s="4"/>
      <c r="H140" s="4"/>
      <c r="J140" s="6"/>
      <c r="N140" s="5"/>
      <c r="O140" s="5"/>
      <c r="P140" s="4"/>
      <c r="R140" s="4"/>
      <c r="U140" s="6"/>
      <c r="AA140" s="6"/>
      <c r="AG140" s="6"/>
      <c r="AM140" s="6"/>
      <c r="AS140" s="6"/>
      <c r="AU140" s="13"/>
      <c r="AV140" s="6"/>
    </row>
    <row r="141" spans="6:48" ht="15.75">
      <c r="F141" s="5"/>
      <c r="G141" s="4"/>
      <c r="H141" s="4"/>
      <c r="J141" s="6"/>
      <c r="N141" s="5"/>
      <c r="O141" s="5"/>
      <c r="P141" s="4"/>
      <c r="R141" s="4"/>
      <c r="U141" s="6"/>
      <c r="AA141" s="6"/>
      <c r="AG141" s="6"/>
      <c r="AJ141" s="4"/>
      <c r="AM141" s="6"/>
      <c r="AS141" s="6"/>
      <c r="AU141" s="13"/>
      <c r="AV141" s="6"/>
    </row>
    <row r="142" spans="6:48" ht="15.75">
      <c r="F142" s="5"/>
      <c r="G142" s="4"/>
      <c r="H142" s="4"/>
      <c r="J142" s="6"/>
      <c r="N142" s="5"/>
      <c r="O142" s="5"/>
      <c r="P142" s="4"/>
      <c r="R142" s="4"/>
      <c r="U142" s="6"/>
      <c r="AA142" s="6"/>
      <c r="AG142" s="6"/>
      <c r="AJ142" s="4"/>
      <c r="AM142" s="6"/>
      <c r="AS142" s="6"/>
      <c r="AU142" s="13"/>
      <c r="AV142" s="6"/>
    </row>
    <row r="143" spans="6:48" ht="15.75">
      <c r="F143" s="5"/>
      <c r="G143" s="4"/>
      <c r="H143" s="4"/>
      <c r="J143" s="6"/>
      <c r="N143" s="5"/>
      <c r="O143" s="5"/>
      <c r="P143" s="4"/>
      <c r="R143" s="4"/>
      <c r="U143" s="6"/>
      <c r="AA143" s="6"/>
      <c r="AG143" s="6"/>
      <c r="AM143" s="6"/>
      <c r="AP143" s="4"/>
      <c r="AS143" s="6"/>
      <c r="AU143" s="13"/>
      <c r="AV143" s="6"/>
    </row>
    <row r="144" spans="6:48" ht="15.75">
      <c r="F144" s="5"/>
      <c r="G144" s="4"/>
      <c r="H144" s="4"/>
      <c r="J144" s="6"/>
      <c r="N144" s="5"/>
      <c r="O144" s="5"/>
      <c r="P144" s="4"/>
      <c r="R144" s="4"/>
      <c r="U144" s="6"/>
      <c r="AA144" s="6"/>
      <c r="AG144" s="6"/>
      <c r="AM144" s="6"/>
      <c r="AS144" s="6"/>
      <c r="AU144" s="13"/>
      <c r="AV144" s="6"/>
    </row>
    <row r="145" spans="1:48" ht="15.75">
      <c r="F145" s="5"/>
      <c r="G145" s="4"/>
      <c r="H145" s="4"/>
      <c r="J145" s="6"/>
      <c r="N145" s="5"/>
      <c r="O145" s="5"/>
      <c r="P145" s="4"/>
      <c r="R145" s="4"/>
      <c r="U145" s="6"/>
      <c r="AA145" s="6"/>
      <c r="AG145" s="6"/>
      <c r="AJ145" s="4"/>
      <c r="AM145" s="6"/>
      <c r="AS145" s="6"/>
      <c r="AU145" s="13"/>
      <c r="AV145" s="6"/>
    </row>
    <row r="146" spans="1:48" ht="15.75">
      <c r="F146" s="5"/>
      <c r="G146" s="4"/>
      <c r="H146" s="4"/>
      <c r="J146" s="6"/>
      <c r="N146" s="5"/>
      <c r="O146" s="5"/>
      <c r="P146" s="4"/>
      <c r="R146" s="4"/>
      <c r="U146" s="6"/>
      <c r="AA146" s="6"/>
      <c r="AG146" s="6"/>
      <c r="AJ146" s="4"/>
      <c r="AM146" s="6"/>
      <c r="AS146" s="6"/>
      <c r="AU146" s="13"/>
      <c r="AV146" s="6"/>
    </row>
    <row r="147" spans="1:48" ht="15.75">
      <c r="F147" s="5"/>
      <c r="G147" s="4"/>
      <c r="H147" s="4"/>
      <c r="J147" s="6"/>
      <c r="N147" s="5"/>
      <c r="O147" s="5"/>
      <c r="P147" s="4"/>
      <c r="R147" s="4"/>
      <c r="U147" s="6"/>
      <c r="AA147" s="6"/>
      <c r="AG147" s="6"/>
      <c r="AM147" s="6"/>
      <c r="AP147" s="4"/>
      <c r="AS147" s="6"/>
      <c r="AU147" s="13"/>
      <c r="AV147" s="6"/>
    </row>
    <row r="148" spans="1:48" ht="15.75">
      <c r="F148" s="5"/>
      <c r="G148" s="4"/>
      <c r="H148" s="4"/>
      <c r="J148" s="6"/>
      <c r="N148" s="5"/>
      <c r="O148" s="5"/>
      <c r="P148" s="4"/>
      <c r="R148" s="4"/>
      <c r="U148" s="6"/>
      <c r="AA148" s="6"/>
      <c r="AG148" s="6"/>
      <c r="AM148" s="6"/>
      <c r="AP148" s="4"/>
      <c r="AS148" s="6"/>
      <c r="AU148" s="13"/>
      <c r="AV148" s="6"/>
    </row>
    <row r="149" spans="1:48" ht="15.75">
      <c r="F149" s="5"/>
      <c r="G149" s="4"/>
      <c r="H149" s="4"/>
      <c r="J149" s="6"/>
      <c r="N149" s="5"/>
      <c r="O149" s="5"/>
      <c r="P149" s="4"/>
      <c r="R149" s="4"/>
      <c r="U149" s="6"/>
      <c r="AA149" s="6"/>
      <c r="AG149" s="6"/>
      <c r="AJ149" s="4"/>
      <c r="AM149" s="6"/>
      <c r="AS149" s="6"/>
      <c r="AU149" s="13"/>
      <c r="AV149" s="6"/>
    </row>
    <row r="150" spans="1:48" ht="15.75">
      <c r="F150" s="5"/>
      <c r="G150" s="4"/>
      <c r="H150" s="4"/>
      <c r="J150" s="6"/>
      <c r="N150" s="5"/>
      <c r="O150" s="5"/>
      <c r="P150" s="4"/>
      <c r="R150" s="4"/>
      <c r="U150" s="6"/>
      <c r="AA150" s="6"/>
      <c r="AG150" s="6"/>
      <c r="AJ150" s="4"/>
      <c r="AM150" s="6"/>
      <c r="AS150" s="6"/>
      <c r="AU150" s="13"/>
      <c r="AV150" s="6"/>
    </row>
    <row r="151" spans="1:48" ht="15.75">
      <c r="F151" s="5"/>
      <c r="G151" s="4"/>
      <c r="H151" s="4"/>
      <c r="J151" s="6"/>
      <c r="N151" s="5"/>
      <c r="O151" s="5"/>
      <c r="P151" s="4"/>
      <c r="R151" s="4"/>
      <c r="U151" s="6"/>
      <c r="AA151" s="6"/>
      <c r="AG151" s="6"/>
      <c r="AJ151" s="4"/>
      <c r="AM151" s="6"/>
      <c r="AS151" s="6"/>
      <c r="AU151" s="13"/>
      <c r="AV151" s="6"/>
    </row>
    <row r="152" spans="1:48" ht="15.75">
      <c r="F152" s="5"/>
      <c r="G152" s="4"/>
      <c r="H152" s="4"/>
      <c r="J152" s="6"/>
      <c r="N152" s="5"/>
      <c r="O152" s="5"/>
      <c r="P152" s="4"/>
      <c r="R152" s="4"/>
      <c r="U152" s="6"/>
      <c r="AA152" s="6"/>
      <c r="AG152" s="6"/>
      <c r="AJ152" s="4"/>
      <c r="AM152" s="6"/>
      <c r="AS152" s="6"/>
      <c r="AU152" s="13"/>
      <c r="AV152" s="6"/>
    </row>
    <row r="153" spans="1:48" ht="15.75" customHeight="1">
      <c r="A153" s="33"/>
      <c r="B153" s="7"/>
      <c r="C153" s="7"/>
      <c r="D153" s="3"/>
      <c r="E153" s="34"/>
      <c r="F153" s="34"/>
      <c r="G153" s="8"/>
      <c r="H153" s="8"/>
      <c r="I153" s="35"/>
      <c r="J153" s="35"/>
      <c r="K153" s="36"/>
      <c r="L153" s="36"/>
      <c r="M153" s="36"/>
      <c r="N153" s="36"/>
      <c r="O153" s="36"/>
      <c r="P153" s="32"/>
      <c r="Q153" s="32"/>
      <c r="R153" s="32"/>
      <c r="S153" s="32"/>
      <c r="T153" s="35"/>
      <c r="U153" s="35"/>
      <c r="V153" s="32"/>
      <c r="W153" s="32"/>
      <c r="X153" s="32"/>
      <c r="Y153" s="32"/>
      <c r="Z153" s="32"/>
      <c r="AA153" s="35"/>
      <c r="AB153" s="32"/>
      <c r="AC153" s="32"/>
      <c r="AD153" s="32"/>
      <c r="AE153" s="32"/>
      <c r="AF153" s="32"/>
      <c r="AG153" s="35"/>
      <c r="AH153" s="32"/>
      <c r="AI153" s="32"/>
      <c r="AJ153" s="32"/>
      <c r="AK153" s="32"/>
      <c r="AL153" s="32"/>
      <c r="AM153" s="35"/>
      <c r="AN153" s="32"/>
      <c r="AO153" s="32"/>
      <c r="AP153" s="32"/>
      <c r="AQ153" s="32"/>
      <c r="AR153" s="32"/>
      <c r="AS153" s="35"/>
      <c r="AT153" s="37"/>
      <c r="AU153" s="38"/>
      <c r="AV153" s="37"/>
    </row>
    <row r="154" spans="1:48">
      <c r="A154" s="33"/>
      <c r="B154" s="7"/>
      <c r="C154" s="7"/>
      <c r="D154" s="3"/>
      <c r="E154" s="34"/>
      <c r="F154" s="34"/>
      <c r="G154" s="3"/>
      <c r="H154" s="3"/>
      <c r="I154" s="35"/>
      <c r="J154" s="35"/>
      <c r="K154" s="3"/>
      <c r="L154" s="3"/>
      <c r="M154" s="3"/>
      <c r="N154" s="3"/>
      <c r="O154" s="9"/>
      <c r="P154" s="3"/>
      <c r="Q154" s="3"/>
      <c r="R154" s="3"/>
      <c r="S154" s="3"/>
      <c r="T154" s="35"/>
      <c r="U154" s="35"/>
      <c r="V154" s="3"/>
      <c r="W154" s="3"/>
      <c r="X154" s="3"/>
      <c r="Y154" s="3"/>
      <c r="Z154" s="32"/>
      <c r="AA154" s="35"/>
      <c r="AB154" s="8"/>
      <c r="AC154" s="8"/>
      <c r="AD154" s="3"/>
      <c r="AE154" s="3"/>
      <c r="AF154" s="32"/>
      <c r="AG154" s="35"/>
      <c r="AH154" s="3"/>
      <c r="AI154" s="3"/>
      <c r="AJ154" s="3"/>
      <c r="AK154" s="3"/>
      <c r="AL154" s="32"/>
      <c r="AM154" s="35"/>
      <c r="AN154" s="3"/>
      <c r="AO154" s="3"/>
      <c r="AP154" s="3"/>
      <c r="AQ154" s="3"/>
      <c r="AR154" s="32"/>
      <c r="AS154" s="35"/>
      <c r="AT154" s="37"/>
      <c r="AU154" s="38"/>
      <c r="AV154" s="37"/>
    </row>
    <row r="155" spans="1:48" ht="15.75">
      <c r="F155" s="5"/>
      <c r="G155" s="4"/>
      <c r="H155" s="4"/>
      <c r="J155" s="6"/>
      <c r="N155" s="5"/>
      <c r="O155" s="5"/>
      <c r="P155" s="4"/>
      <c r="R155" s="4"/>
      <c r="U155" s="6"/>
      <c r="AA155" s="6"/>
      <c r="AG155" s="6"/>
      <c r="AJ155" s="4"/>
      <c r="AM155" s="6"/>
      <c r="AS155" s="6"/>
      <c r="AU155" s="13"/>
      <c r="AV155" s="6"/>
    </row>
    <row r="156" spans="1:48" ht="15.75">
      <c r="F156" s="5"/>
      <c r="G156" s="4"/>
      <c r="H156" s="4"/>
      <c r="J156" s="6"/>
      <c r="N156" s="5"/>
      <c r="O156" s="5"/>
      <c r="P156" s="4"/>
      <c r="R156" s="4"/>
      <c r="U156" s="6"/>
      <c r="AA156" s="6"/>
      <c r="AG156" s="6"/>
      <c r="AJ156" s="4"/>
      <c r="AM156" s="6"/>
      <c r="AS156" s="6"/>
      <c r="AU156" s="13"/>
      <c r="AV156" s="6"/>
    </row>
    <row r="157" spans="1:48" ht="15.75">
      <c r="F157" s="5"/>
      <c r="G157" s="4"/>
      <c r="H157" s="4"/>
      <c r="J157" s="6"/>
      <c r="N157" s="5"/>
      <c r="O157" s="5"/>
      <c r="P157" s="4"/>
      <c r="R157" s="4"/>
      <c r="U157" s="6"/>
      <c r="AA157" s="6"/>
      <c r="AG157" s="6"/>
      <c r="AJ157" s="4"/>
      <c r="AM157" s="6"/>
      <c r="AS157" s="6"/>
      <c r="AU157" s="13"/>
      <c r="AV157" s="6"/>
    </row>
    <row r="158" spans="1:48" ht="15.75">
      <c r="F158" s="5"/>
      <c r="G158" s="4"/>
      <c r="H158" s="4"/>
      <c r="J158" s="6"/>
      <c r="N158" s="5"/>
      <c r="O158" s="5"/>
      <c r="P158" s="4"/>
      <c r="R158" s="4"/>
      <c r="U158" s="6"/>
      <c r="AA158" s="6"/>
      <c r="AG158" s="6"/>
      <c r="AJ158" s="4"/>
      <c r="AM158" s="6"/>
      <c r="AS158" s="6"/>
      <c r="AU158" s="13"/>
      <c r="AV158" s="6"/>
    </row>
    <row r="159" spans="1:48" ht="15.75">
      <c r="F159" s="5"/>
      <c r="G159" s="4"/>
      <c r="H159" s="4"/>
      <c r="J159" s="6"/>
      <c r="N159" s="5"/>
      <c r="O159" s="5"/>
      <c r="P159" s="4"/>
      <c r="R159" s="4"/>
      <c r="U159" s="6"/>
      <c r="AA159" s="6"/>
      <c r="AG159" s="6"/>
      <c r="AJ159" s="4"/>
      <c r="AM159" s="6"/>
      <c r="AS159" s="6"/>
      <c r="AU159" s="13"/>
      <c r="AV159" s="6"/>
    </row>
    <row r="160" spans="1:48" ht="15.75">
      <c r="F160" s="5"/>
      <c r="G160" s="4"/>
      <c r="H160" s="4"/>
      <c r="J160" s="6"/>
      <c r="N160" s="5"/>
      <c r="O160" s="5"/>
      <c r="P160" s="4"/>
      <c r="R160" s="4"/>
      <c r="U160" s="6"/>
      <c r="AA160" s="6"/>
      <c r="AG160" s="6"/>
      <c r="AJ160" s="4"/>
      <c r="AM160" s="6"/>
      <c r="AS160" s="6"/>
      <c r="AU160" s="13"/>
      <c r="AV160" s="6"/>
    </row>
    <row r="161" spans="6:48" ht="15.75">
      <c r="F161" s="5"/>
      <c r="G161" s="4"/>
      <c r="H161" s="4"/>
      <c r="J161" s="6"/>
      <c r="N161" s="5"/>
      <c r="O161" s="5"/>
      <c r="P161" s="4"/>
      <c r="R161" s="4"/>
      <c r="U161" s="6"/>
      <c r="AA161" s="6"/>
      <c r="AG161" s="6"/>
      <c r="AM161" s="6"/>
      <c r="AP161" s="4"/>
      <c r="AS161" s="6"/>
      <c r="AU161" s="13"/>
      <c r="AV161" s="6"/>
    </row>
    <row r="162" spans="6:48" ht="15.75">
      <c r="F162" s="5"/>
      <c r="G162" s="4"/>
      <c r="H162" s="4"/>
      <c r="J162" s="6"/>
      <c r="N162" s="5"/>
      <c r="O162" s="5"/>
      <c r="P162" s="4"/>
      <c r="R162" s="4"/>
      <c r="U162" s="6"/>
      <c r="AA162" s="6"/>
      <c r="AG162" s="6"/>
      <c r="AJ162" s="4"/>
      <c r="AM162" s="6"/>
      <c r="AS162" s="6"/>
      <c r="AU162" s="13"/>
      <c r="AV162" s="6"/>
    </row>
    <row r="163" spans="6:48" ht="15.75">
      <c r="F163" s="5"/>
      <c r="G163" s="4"/>
      <c r="H163" s="4"/>
      <c r="J163" s="6"/>
      <c r="N163" s="5"/>
      <c r="O163" s="5"/>
      <c r="P163" s="4"/>
      <c r="R163" s="4"/>
      <c r="U163" s="6"/>
      <c r="AA163" s="6"/>
      <c r="AG163" s="6"/>
      <c r="AJ163" s="4"/>
      <c r="AM163" s="6"/>
      <c r="AS163" s="6"/>
      <c r="AU163" s="13"/>
      <c r="AV163" s="6"/>
    </row>
    <row r="164" spans="6:48" ht="15.75">
      <c r="F164" s="5"/>
      <c r="G164" s="4"/>
      <c r="H164" s="4"/>
      <c r="J164" s="6"/>
      <c r="N164" s="5"/>
      <c r="O164" s="5"/>
      <c r="P164" s="4"/>
      <c r="R164" s="4"/>
      <c r="U164" s="6"/>
      <c r="AA164" s="6"/>
      <c r="AG164" s="6"/>
      <c r="AJ164" s="4"/>
      <c r="AM164" s="6"/>
      <c r="AS164" s="6"/>
      <c r="AU164" s="13"/>
      <c r="AV164" s="6"/>
    </row>
    <row r="165" spans="6:48" ht="15.75">
      <c r="F165" s="5"/>
      <c r="G165" s="4"/>
      <c r="H165" s="4"/>
      <c r="J165" s="6"/>
      <c r="N165" s="5"/>
      <c r="O165" s="5"/>
      <c r="P165" s="4"/>
      <c r="R165" s="4"/>
      <c r="U165" s="6"/>
      <c r="AA165" s="6"/>
      <c r="AG165" s="6"/>
      <c r="AJ165" s="4"/>
      <c r="AM165" s="6"/>
      <c r="AS165" s="6"/>
      <c r="AU165" s="13"/>
      <c r="AV165" s="6"/>
    </row>
    <row r="166" spans="6:48" ht="15.75">
      <c r="F166" s="5"/>
      <c r="G166" s="4"/>
      <c r="H166" s="4"/>
      <c r="J166" s="6"/>
      <c r="N166" s="5"/>
      <c r="O166" s="5"/>
      <c r="P166" s="4"/>
      <c r="R166" s="4"/>
      <c r="U166" s="6"/>
      <c r="AA166" s="6"/>
      <c r="AG166" s="6"/>
      <c r="AJ166" s="4"/>
      <c r="AM166" s="6"/>
      <c r="AS166" s="6"/>
      <c r="AU166" s="13"/>
      <c r="AV166" s="6"/>
    </row>
    <row r="167" spans="6:48" ht="15.75">
      <c r="F167" s="5"/>
      <c r="G167" s="4"/>
      <c r="H167" s="4"/>
      <c r="J167" s="6"/>
      <c r="N167" s="5"/>
      <c r="O167" s="5"/>
      <c r="P167" s="4"/>
      <c r="R167" s="4"/>
      <c r="U167" s="6"/>
      <c r="AA167" s="6"/>
      <c r="AG167" s="6"/>
      <c r="AJ167" s="4"/>
      <c r="AM167" s="6"/>
      <c r="AS167" s="6"/>
      <c r="AU167" s="13"/>
      <c r="AV167" s="6"/>
    </row>
    <row r="168" spans="6:48" ht="15.75">
      <c r="F168" s="5"/>
      <c r="G168" s="4"/>
      <c r="H168" s="4"/>
      <c r="J168" s="6"/>
      <c r="N168" s="5"/>
      <c r="O168" s="5"/>
      <c r="P168" s="4"/>
      <c r="R168" s="4"/>
      <c r="U168" s="6"/>
      <c r="AA168" s="6"/>
      <c r="AG168" s="6"/>
      <c r="AM168" s="6"/>
      <c r="AS168" s="6"/>
      <c r="AU168" s="13"/>
      <c r="AV168" s="6"/>
    </row>
    <row r="169" spans="6:48" ht="15.75">
      <c r="F169" s="5"/>
      <c r="G169" s="4"/>
      <c r="H169" s="4"/>
      <c r="J169" s="6"/>
      <c r="N169" s="5"/>
      <c r="O169" s="5"/>
      <c r="P169" s="4"/>
      <c r="R169" s="4"/>
      <c r="U169" s="6"/>
      <c r="AA169" s="6"/>
      <c r="AG169" s="6"/>
      <c r="AJ169" s="4"/>
      <c r="AM169" s="6"/>
      <c r="AS169" s="6"/>
      <c r="AU169" s="13"/>
      <c r="AV169" s="6"/>
    </row>
    <row r="170" spans="6:48" ht="15.75">
      <c r="F170" s="5"/>
      <c r="G170" s="4"/>
      <c r="H170" s="4"/>
      <c r="J170" s="6"/>
      <c r="N170" s="5"/>
      <c r="O170" s="5"/>
      <c r="P170" s="4"/>
      <c r="R170" s="4"/>
      <c r="U170" s="6"/>
      <c r="AA170" s="6"/>
      <c r="AG170" s="6"/>
      <c r="AJ170" s="4"/>
      <c r="AM170" s="6"/>
      <c r="AS170" s="6"/>
      <c r="AU170" s="13"/>
      <c r="AV170" s="6"/>
    </row>
    <row r="171" spans="6:48" ht="15.75">
      <c r="F171" s="5"/>
      <c r="G171" s="4"/>
      <c r="H171" s="4"/>
      <c r="J171" s="6"/>
      <c r="N171" s="5"/>
      <c r="O171" s="5"/>
      <c r="P171" s="4"/>
      <c r="R171" s="4"/>
      <c r="U171" s="6"/>
      <c r="AA171" s="6"/>
      <c r="AG171" s="6"/>
      <c r="AJ171" s="4"/>
      <c r="AM171" s="6"/>
      <c r="AS171" s="6"/>
      <c r="AU171" s="13"/>
      <c r="AV171" s="6"/>
    </row>
    <row r="172" spans="6:48" ht="15.75">
      <c r="F172" s="5"/>
      <c r="G172" s="4"/>
      <c r="H172" s="4"/>
      <c r="J172" s="6"/>
      <c r="N172" s="5"/>
      <c r="O172" s="5"/>
      <c r="P172" s="4"/>
      <c r="R172" s="4"/>
      <c r="U172" s="6"/>
      <c r="AA172" s="6"/>
      <c r="AG172" s="6"/>
      <c r="AM172" s="6"/>
      <c r="AS172" s="6"/>
      <c r="AU172" s="13"/>
      <c r="AV172" s="6"/>
    </row>
    <row r="173" spans="6:48" ht="15.75">
      <c r="F173" s="5"/>
      <c r="G173" s="4"/>
      <c r="H173" s="4"/>
      <c r="J173" s="6"/>
      <c r="N173" s="5"/>
      <c r="O173" s="5"/>
      <c r="P173" s="4"/>
      <c r="R173" s="4"/>
      <c r="U173" s="6"/>
      <c r="AA173" s="6"/>
      <c r="AG173" s="6"/>
      <c r="AJ173" s="4"/>
      <c r="AM173" s="6"/>
      <c r="AS173" s="6"/>
      <c r="AU173" s="13"/>
      <c r="AV173" s="6"/>
    </row>
    <row r="174" spans="6:48" ht="15.75">
      <c r="F174" s="5"/>
      <c r="G174" s="4"/>
      <c r="H174" s="4"/>
      <c r="J174" s="6"/>
      <c r="N174" s="5"/>
      <c r="O174" s="5"/>
      <c r="P174" s="4"/>
      <c r="R174" s="4"/>
      <c r="U174" s="6"/>
      <c r="AA174" s="6"/>
      <c r="AG174" s="6"/>
      <c r="AM174" s="6"/>
      <c r="AS174" s="6"/>
      <c r="AU174" s="13"/>
      <c r="AV174" s="6"/>
    </row>
    <row r="175" spans="6:48" ht="15.75">
      <c r="F175" s="5"/>
      <c r="G175" s="4"/>
      <c r="H175" s="4"/>
      <c r="J175" s="6"/>
      <c r="N175" s="5"/>
      <c r="O175" s="5"/>
      <c r="P175" s="4"/>
      <c r="R175" s="4"/>
      <c r="U175" s="6"/>
      <c r="AA175" s="6"/>
      <c r="AG175" s="6"/>
      <c r="AM175" s="6"/>
      <c r="AP175" s="4"/>
      <c r="AS175" s="6"/>
      <c r="AU175" s="13"/>
      <c r="AV175" s="6"/>
    </row>
    <row r="176" spans="6:48" ht="15.75">
      <c r="F176" s="5"/>
      <c r="G176" s="4"/>
      <c r="H176" s="4"/>
      <c r="J176" s="6"/>
      <c r="N176" s="5"/>
      <c r="O176" s="5"/>
      <c r="P176" s="4"/>
      <c r="R176" s="4"/>
      <c r="U176" s="6"/>
      <c r="AA176" s="6"/>
      <c r="AG176" s="6"/>
      <c r="AM176" s="6"/>
      <c r="AS176" s="6"/>
      <c r="AU176" s="13"/>
      <c r="AV176" s="6"/>
    </row>
    <row r="177" spans="1:48" ht="15.75">
      <c r="F177" s="5"/>
      <c r="G177" s="4"/>
      <c r="H177" s="4"/>
      <c r="J177" s="6"/>
      <c r="N177" s="5"/>
      <c r="O177" s="5"/>
      <c r="P177" s="4"/>
      <c r="R177" s="4"/>
      <c r="U177" s="6"/>
      <c r="AA177" s="6"/>
      <c r="AG177" s="6"/>
      <c r="AM177" s="6"/>
      <c r="AP177" s="4"/>
      <c r="AS177" s="6"/>
      <c r="AU177" s="13"/>
      <c r="AV177" s="6"/>
    </row>
    <row r="178" spans="1:48" ht="15.75">
      <c r="F178" s="5"/>
      <c r="G178" s="4"/>
      <c r="H178" s="4"/>
      <c r="J178" s="6"/>
      <c r="N178" s="5"/>
      <c r="O178" s="5"/>
      <c r="P178" s="4"/>
      <c r="R178" s="4"/>
      <c r="U178" s="6"/>
      <c r="AA178" s="6"/>
      <c r="AG178" s="6"/>
      <c r="AM178" s="6"/>
      <c r="AS178" s="6"/>
      <c r="AU178" s="13"/>
      <c r="AV178" s="6"/>
    </row>
    <row r="179" spans="1:48" ht="15.75">
      <c r="F179" s="5"/>
      <c r="G179" s="4"/>
      <c r="H179" s="4"/>
      <c r="J179" s="6"/>
      <c r="N179" s="5"/>
      <c r="O179" s="5"/>
      <c r="P179" s="4"/>
      <c r="R179" s="4"/>
      <c r="U179" s="6"/>
      <c r="AA179" s="6"/>
      <c r="AG179" s="6"/>
      <c r="AJ179" s="4"/>
      <c r="AM179" s="6"/>
      <c r="AS179" s="6"/>
      <c r="AU179" s="13"/>
      <c r="AV179" s="6"/>
    </row>
    <row r="180" spans="1:48" ht="15.75">
      <c r="F180" s="5"/>
      <c r="G180" s="4"/>
      <c r="H180" s="4"/>
      <c r="J180" s="6"/>
      <c r="N180" s="5"/>
      <c r="O180" s="5"/>
      <c r="P180" s="4"/>
      <c r="R180" s="4"/>
      <c r="U180" s="6"/>
      <c r="AA180" s="6"/>
      <c r="AG180" s="6"/>
      <c r="AJ180" s="4"/>
      <c r="AM180" s="6"/>
      <c r="AS180" s="6"/>
      <c r="AU180" s="13"/>
      <c r="AV180" s="6"/>
    </row>
    <row r="181" spans="1:48" ht="15.75">
      <c r="F181" s="5"/>
      <c r="G181" s="4"/>
      <c r="H181" s="4"/>
      <c r="J181" s="6"/>
      <c r="N181" s="5"/>
      <c r="O181" s="5"/>
      <c r="P181" s="4"/>
      <c r="R181" s="4"/>
      <c r="U181" s="6"/>
      <c r="AA181" s="6"/>
      <c r="AG181" s="6"/>
      <c r="AM181" s="6"/>
      <c r="AS181" s="6"/>
      <c r="AU181" s="13"/>
      <c r="AV181" s="6"/>
    </row>
    <row r="182" spans="1:48" ht="15.75">
      <c r="F182" s="5"/>
      <c r="G182" s="4"/>
      <c r="H182" s="4"/>
      <c r="J182" s="6"/>
      <c r="N182" s="5"/>
      <c r="O182" s="5"/>
      <c r="P182" s="4"/>
      <c r="R182" s="4"/>
      <c r="U182" s="6"/>
      <c r="AA182" s="6"/>
      <c r="AG182" s="6"/>
      <c r="AM182" s="6"/>
      <c r="AS182" s="6"/>
      <c r="AU182" s="13"/>
      <c r="AV182" s="6"/>
    </row>
    <row r="183" spans="1:48" ht="15.75" customHeight="1">
      <c r="A183" s="33"/>
      <c r="B183" s="7"/>
      <c r="C183" s="7"/>
      <c r="D183" s="3"/>
      <c r="E183" s="34"/>
      <c r="F183" s="34"/>
      <c r="G183" s="8"/>
      <c r="H183" s="8"/>
      <c r="I183" s="35"/>
      <c r="J183" s="35"/>
      <c r="K183" s="36"/>
      <c r="L183" s="36"/>
      <c r="M183" s="36"/>
      <c r="N183" s="36"/>
      <c r="O183" s="36"/>
      <c r="P183" s="32"/>
      <c r="Q183" s="32"/>
      <c r="R183" s="32"/>
      <c r="S183" s="32"/>
      <c r="T183" s="35"/>
      <c r="U183" s="35"/>
      <c r="V183" s="32"/>
      <c r="W183" s="32"/>
      <c r="X183" s="32"/>
      <c r="Y183" s="32"/>
      <c r="Z183" s="32"/>
      <c r="AA183" s="35"/>
      <c r="AB183" s="32"/>
      <c r="AC183" s="32"/>
      <c r="AD183" s="32"/>
      <c r="AE183" s="32"/>
      <c r="AF183" s="32"/>
      <c r="AG183" s="35"/>
      <c r="AH183" s="32"/>
      <c r="AI183" s="32"/>
      <c r="AJ183" s="32"/>
      <c r="AK183" s="32"/>
      <c r="AL183" s="32"/>
      <c r="AM183" s="35"/>
      <c r="AN183" s="32"/>
      <c r="AO183" s="32"/>
      <c r="AP183" s="32"/>
      <c r="AQ183" s="32"/>
      <c r="AR183" s="32"/>
      <c r="AS183" s="35"/>
      <c r="AT183" s="37"/>
      <c r="AU183" s="38"/>
      <c r="AV183" s="37"/>
    </row>
    <row r="184" spans="1:48">
      <c r="A184" s="33"/>
      <c r="B184" s="7"/>
      <c r="C184" s="7"/>
      <c r="D184" s="3"/>
      <c r="E184" s="34"/>
      <c r="F184" s="34"/>
      <c r="G184" s="3"/>
      <c r="H184" s="3"/>
      <c r="I184" s="35"/>
      <c r="J184" s="35"/>
      <c r="K184" s="3"/>
      <c r="L184" s="3"/>
      <c r="M184" s="3"/>
      <c r="N184" s="3"/>
      <c r="O184" s="9"/>
      <c r="P184" s="3"/>
      <c r="Q184" s="3"/>
      <c r="R184" s="3"/>
      <c r="S184" s="3"/>
      <c r="T184" s="35"/>
      <c r="U184" s="35"/>
      <c r="V184" s="3"/>
      <c r="W184" s="3"/>
      <c r="X184" s="3"/>
      <c r="Y184" s="3"/>
      <c r="Z184" s="32"/>
      <c r="AA184" s="35"/>
      <c r="AB184" s="8"/>
      <c r="AC184" s="8"/>
      <c r="AD184" s="3"/>
      <c r="AE184" s="3"/>
      <c r="AF184" s="32"/>
      <c r="AG184" s="35"/>
      <c r="AH184" s="3"/>
      <c r="AI184" s="3"/>
      <c r="AJ184" s="3"/>
      <c r="AK184" s="3"/>
      <c r="AL184" s="32"/>
      <c r="AM184" s="35"/>
      <c r="AN184" s="3"/>
      <c r="AO184" s="3"/>
      <c r="AP184" s="3"/>
      <c r="AQ184" s="3"/>
      <c r="AR184" s="32"/>
      <c r="AS184" s="35"/>
      <c r="AT184" s="37"/>
      <c r="AU184" s="38"/>
      <c r="AV184" s="37"/>
    </row>
    <row r="185" spans="1:48" ht="15.75">
      <c r="F185" s="5"/>
      <c r="G185" s="4"/>
      <c r="H185" s="4"/>
      <c r="J185" s="6"/>
      <c r="N185" s="5"/>
      <c r="O185" s="5"/>
      <c r="P185" s="4"/>
      <c r="R185" s="4"/>
      <c r="U185" s="6"/>
      <c r="AA185" s="6"/>
      <c r="AG185" s="6"/>
      <c r="AJ185" s="4"/>
      <c r="AM185" s="6"/>
      <c r="AS185" s="6"/>
      <c r="AU185" s="13"/>
      <c r="AV185" s="6"/>
    </row>
    <row r="186" spans="1:48" ht="15.75">
      <c r="F186" s="5"/>
      <c r="G186" s="4"/>
      <c r="H186" s="4"/>
      <c r="J186" s="6"/>
      <c r="N186" s="5"/>
      <c r="O186" s="5"/>
      <c r="P186" s="4"/>
      <c r="R186" s="4"/>
      <c r="U186" s="6"/>
      <c r="AA186" s="6"/>
      <c r="AG186" s="6"/>
      <c r="AM186" s="6"/>
      <c r="AP186" s="4"/>
      <c r="AS186" s="6"/>
      <c r="AU186" s="13"/>
      <c r="AV186" s="6"/>
    </row>
    <row r="187" spans="1:48" ht="15.75">
      <c r="F187" s="5"/>
      <c r="G187" s="4"/>
      <c r="H187" s="4"/>
      <c r="J187" s="6"/>
      <c r="N187" s="5"/>
      <c r="O187" s="5"/>
      <c r="P187" s="4"/>
      <c r="R187" s="4"/>
      <c r="U187" s="6"/>
      <c r="AA187" s="6"/>
      <c r="AG187" s="6"/>
      <c r="AM187" s="6"/>
      <c r="AS187" s="6"/>
      <c r="AU187" s="13"/>
      <c r="AV187" s="6"/>
    </row>
    <row r="188" spans="1:48" ht="15.75">
      <c r="F188" s="5"/>
      <c r="G188" s="4"/>
      <c r="H188" s="4"/>
      <c r="J188" s="6"/>
      <c r="N188" s="5"/>
      <c r="O188" s="5"/>
      <c r="P188" s="4"/>
      <c r="R188" s="4"/>
      <c r="U188" s="6"/>
      <c r="AA188" s="6"/>
      <c r="AG188" s="6"/>
      <c r="AM188" s="6"/>
      <c r="AS188" s="6"/>
      <c r="AU188" s="13"/>
      <c r="AV188" s="6"/>
    </row>
    <row r="189" spans="1:48" ht="15.75">
      <c r="F189" s="5"/>
      <c r="G189" s="4"/>
      <c r="H189" s="4"/>
      <c r="J189" s="6"/>
      <c r="N189" s="5"/>
      <c r="O189" s="5"/>
      <c r="P189" s="4"/>
      <c r="R189" s="4"/>
      <c r="U189" s="6"/>
      <c r="AA189" s="6"/>
      <c r="AG189" s="6"/>
      <c r="AJ189" s="4"/>
      <c r="AM189" s="6"/>
      <c r="AS189" s="6"/>
      <c r="AU189" s="13"/>
      <c r="AV189" s="6"/>
    </row>
    <row r="190" spans="1:48" ht="15.75">
      <c r="F190" s="5"/>
      <c r="G190" s="4"/>
      <c r="H190" s="4"/>
      <c r="J190" s="6"/>
      <c r="N190" s="5"/>
      <c r="O190" s="5"/>
      <c r="P190" s="4"/>
      <c r="R190" s="4"/>
      <c r="U190" s="6"/>
      <c r="AA190" s="6"/>
      <c r="AG190" s="6"/>
      <c r="AM190" s="6"/>
      <c r="AS190" s="6"/>
      <c r="AU190" s="13"/>
      <c r="AV190" s="6"/>
    </row>
    <row r="191" spans="1:48" ht="15.75">
      <c r="F191" s="5"/>
      <c r="G191" s="4"/>
      <c r="H191" s="4"/>
      <c r="J191" s="6"/>
      <c r="N191" s="5"/>
      <c r="O191" s="5"/>
      <c r="P191" s="4"/>
      <c r="R191" s="4"/>
      <c r="U191" s="6"/>
      <c r="AA191" s="6"/>
      <c r="AG191" s="6"/>
      <c r="AJ191" s="4"/>
      <c r="AM191" s="6"/>
      <c r="AS191" s="6"/>
      <c r="AU191" s="13"/>
      <c r="AV191" s="6"/>
    </row>
    <row r="192" spans="1:48" ht="15.75">
      <c r="F192" s="5"/>
      <c r="G192" s="4"/>
      <c r="H192" s="4"/>
      <c r="J192" s="6"/>
      <c r="N192" s="5"/>
      <c r="O192" s="5"/>
      <c r="P192" s="4"/>
      <c r="R192" s="4"/>
      <c r="U192" s="6"/>
      <c r="AA192" s="6"/>
      <c r="AG192" s="6"/>
      <c r="AJ192" s="4"/>
      <c r="AM192" s="6"/>
      <c r="AS192" s="6"/>
      <c r="AU192" s="13"/>
      <c r="AV192" s="6"/>
    </row>
    <row r="193" spans="6:48" ht="15.75">
      <c r="F193" s="5"/>
      <c r="G193" s="4"/>
      <c r="H193" s="4"/>
      <c r="J193" s="6"/>
      <c r="N193" s="5"/>
      <c r="O193" s="5"/>
      <c r="P193" s="4"/>
      <c r="R193" s="4"/>
      <c r="U193" s="6"/>
      <c r="AA193" s="6"/>
      <c r="AG193" s="6"/>
      <c r="AM193" s="6"/>
      <c r="AP193" s="4"/>
      <c r="AS193" s="6"/>
      <c r="AU193" s="13"/>
      <c r="AV193" s="6"/>
    </row>
    <row r="194" spans="6:48" ht="15.75">
      <c r="F194" s="5"/>
      <c r="G194" s="4"/>
      <c r="H194" s="4"/>
      <c r="J194" s="6"/>
      <c r="N194" s="5"/>
      <c r="O194" s="5"/>
      <c r="P194" s="4"/>
      <c r="R194" s="4"/>
      <c r="U194" s="6"/>
      <c r="AA194" s="6"/>
      <c r="AG194" s="6"/>
      <c r="AJ194" s="4"/>
      <c r="AM194" s="6"/>
      <c r="AS194" s="6"/>
      <c r="AU194" s="13"/>
      <c r="AV194" s="6"/>
    </row>
    <row r="195" spans="6:48" ht="15.75">
      <c r="F195" s="5"/>
      <c r="G195" s="4"/>
      <c r="H195" s="4"/>
      <c r="J195" s="6"/>
      <c r="N195" s="5"/>
      <c r="O195" s="5"/>
      <c r="P195" s="4"/>
      <c r="R195" s="4"/>
      <c r="U195" s="6"/>
      <c r="AA195" s="6"/>
      <c r="AG195" s="6"/>
      <c r="AJ195" s="4"/>
      <c r="AM195" s="6"/>
      <c r="AS195" s="6"/>
      <c r="AU195" s="13"/>
      <c r="AV195" s="6"/>
    </row>
    <row r="196" spans="6:48" ht="15.75">
      <c r="F196" s="5"/>
      <c r="G196" s="4"/>
      <c r="H196" s="4"/>
      <c r="J196" s="6"/>
      <c r="N196" s="5"/>
      <c r="O196" s="5"/>
      <c r="P196" s="4"/>
      <c r="R196" s="4"/>
      <c r="U196" s="6"/>
      <c r="AA196" s="6"/>
      <c r="AG196" s="6"/>
      <c r="AJ196" s="4"/>
      <c r="AM196" s="6"/>
      <c r="AS196" s="6"/>
      <c r="AU196" s="13"/>
      <c r="AV196" s="6"/>
    </row>
    <row r="197" spans="6:48" ht="15.75">
      <c r="F197" s="5"/>
      <c r="G197" s="4"/>
      <c r="H197" s="4"/>
      <c r="J197" s="6"/>
      <c r="N197" s="5"/>
      <c r="O197" s="5"/>
      <c r="P197" s="4"/>
      <c r="R197" s="4"/>
      <c r="U197" s="6"/>
      <c r="AA197" s="6"/>
      <c r="AG197" s="6"/>
      <c r="AJ197" s="4"/>
      <c r="AM197" s="6"/>
      <c r="AS197" s="6"/>
      <c r="AU197" s="13"/>
      <c r="AV197" s="6"/>
    </row>
    <row r="198" spans="6:48" ht="15.75">
      <c r="F198" s="5"/>
      <c r="G198" s="4"/>
      <c r="H198" s="4"/>
      <c r="J198" s="6"/>
      <c r="N198" s="5"/>
      <c r="O198" s="5"/>
      <c r="P198" s="4"/>
      <c r="R198" s="4"/>
      <c r="U198" s="6"/>
      <c r="AA198" s="6"/>
      <c r="AG198" s="6"/>
      <c r="AM198" s="6"/>
      <c r="AP198" s="4"/>
      <c r="AS198" s="6"/>
      <c r="AU198" s="13"/>
      <c r="AV198" s="6"/>
    </row>
    <row r="199" spans="6:48" ht="15.75">
      <c r="F199" s="5"/>
      <c r="G199" s="4"/>
      <c r="H199" s="4"/>
      <c r="J199" s="6"/>
      <c r="N199" s="5"/>
      <c r="O199" s="5"/>
      <c r="P199" s="4"/>
      <c r="R199" s="4"/>
      <c r="U199" s="6"/>
      <c r="AA199" s="6"/>
      <c r="AG199" s="6"/>
      <c r="AJ199" s="4"/>
      <c r="AM199" s="6"/>
      <c r="AS199" s="6"/>
      <c r="AU199" s="13"/>
      <c r="AV199" s="6"/>
    </row>
    <row r="200" spans="6:48" ht="15.75">
      <c r="F200" s="5"/>
      <c r="G200" s="4"/>
      <c r="H200" s="4"/>
      <c r="J200" s="6"/>
      <c r="N200" s="5"/>
      <c r="O200" s="5"/>
      <c r="P200" s="4"/>
      <c r="R200" s="4"/>
      <c r="U200" s="6"/>
      <c r="AA200" s="6"/>
      <c r="AG200" s="6"/>
      <c r="AJ200" s="4"/>
      <c r="AM200" s="6"/>
      <c r="AS200" s="6"/>
      <c r="AU200" s="13"/>
      <c r="AV200" s="6"/>
    </row>
    <row r="201" spans="6:48" ht="15.75">
      <c r="F201" s="5"/>
      <c r="G201" s="4"/>
      <c r="H201" s="4"/>
      <c r="J201" s="6"/>
      <c r="N201" s="5"/>
      <c r="O201" s="5"/>
      <c r="P201" s="4"/>
      <c r="R201" s="4"/>
      <c r="U201" s="6"/>
      <c r="AA201" s="6"/>
      <c r="AG201" s="6"/>
      <c r="AJ201" s="4"/>
      <c r="AM201" s="6"/>
      <c r="AS201" s="6"/>
      <c r="AU201" s="13"/>
      <c r="AV201" s="6"/>
    </row>
    <row r="202" spans="6:48" ht="15.75">
      <c r="F202" s="5"/>
      <c r="G202" s="4"/>
      <c r="H202" s="4"/>
      <c r="J202" s="6"/>
      <c r="N202" s="5"/>
      <c r="O202" s="5"/>
      <c r="P202" s="4"/>
      <c r="R202" s="4"/>
      <c r="U202" s="6"/>
      <c r="AA202" s="6"/>
      <c r="AG202" s="6"/>
      <c r="AJ202" s="4"/>
      <c r="AM202" s="6"/>
      <c r="AS202" s="6"/>
      <c r="AU202" s="13"/>
      <c r="AV202" s="6"/>
    </row>
    <row r="203" spans="6:48" ht="15.75">
      <c r="F203" s="5"/>
      <c r="G203" s="4"/>
      <c r="H203" s="4"/>
      <c r="J203" s="6"/>
      <c r="N203" s="5"/>
      <c r="O203" s="5"/>
      <c r="P203" s="4"/>
      <c r="R203" s="4"/>
      <c r="U203" s="6"/>
      <c r="AA203" s="6"/>
      <c r="AG203" s="6"/>
      <c r="AJ203" s="4"/>
      <c r="AM203" s="6"/>
      <c r="AS203" s="6"/>
      <c r="AU203" s="13"/>
      <c r="AV203" s="6"/>
    </row>
    <row r="204" spans="6:48" ht="15.75">
      <c r="F204" s="5"/>
      <c r="G204" s="4"/>
      <c r="H204" s="4"/>
      <c r="J204" s="6"/>
      <c r="N204" s="5"/>
      <c r="O204" s="5"/>
      <c r="P204" s="4"/>
      <c r="R204" s="4"/>
      <c r="U204" s="6"/>
      <c r="AA204" s="6"/>
      <c r="AG204" s="6"/>
      <c r="AM204" s="6"/>
      <c r="AP204" s="4"/>
      <c r="AS204" s="6"/>
      <c r="AU204" s="13"/>
      <c r="AV204" s="6"/>
    </row>
    <row r="205" spans="6:48" ht="15.75">
      <c r="F205" s="5"/>
      <c r="G205" s="4"/>
      <c r="H205" s="4"/>
      <c r="J205" s="6"/>
      <c r="N205" s="5"/>
      <c r="O205" s="5"/>
      <c r="P205" s="4"/>
      <c r="R205" s="4"/>
      <c r="U205" s="6"/>
      <c r="AA205" s="6"/>
      <c r="AG205" s="6"/>
      <c r="AJ205" s="4"/>
      <c r="AM205" s="6"/>
      <c r="AS205" s="6"/>
      <c r="AU205" s="13"/>
      <c r="AV205" s="6"/>
    </row>
    <row r="206" spans="6:48" ht="15.75">
      <c r="F206" s="5"/>
      <c r="G206" s="4"/>
      <c r="H206" s="4"/>
      <c r="J206" s="6"/>
      <c r="N206" s="5"/>
      <c r="O206" s="5"/>
      <c r="P206" s="4"/>
      <c r="R206" s="4"/>
      <c r="U206" s="6"/>
      <c r="AA206" s="6"/>
      <c r="AG206" s="6"/>
      <c r="AJ206" s="4"/>
      <c r="AM206" s="6"/>
      <c r="AS206" s="6"/>
      <c r="AU206" s="13"/>
      <c r="AV206" s="6"/>
    </row>
    <row r="207" spans="6:48" ht="15.75">
      <c r="F207" s="5"/>
      <c r="G207" s="4"/>
      <c r="H207" s="4"/>
      <c r="J207" s="6"/>
      <c r="N207" s="5"/>
      <c r="O207" s="5"/>
      <c r="P207" s="4"/>
      <c r="R207" s="4"/>
      <c r="U207" s="6"/>
      <c r="AA207" s="6"/>
      <c r="AG207" s="6"/>
      <c r="AJ207" s="4"/>
      <c r="AM207" s="6"/>
      <c r="AS207" s="6"/>
      <c r="AU207" s="13"/>
      <c r="AV207" s="6"/>
    </row>
    <row r="208" spans="6:48" ht="15.75">
      <c r="F208" s="5"/>
      <c r="G208" s="4"/>
      <c r="H208" s="4"/>
      <c r="J208" s="6"/>
      <c r="N208" s="5"/>
      <c r="O208" s="5"/>
      <c r="P208" s="4"/>
      <c r="R208" s="4"/>
      <c r="U208" s="6"/>
      <c r="AA208" s="6"/>
      <c r="AG208" s="6"/>
      <c r="AM208" s="6"/>
      <c r="AS208" s="6"/>
      <c r="AU208" s="13"/>
      <c r="AV208" s="6"/>
    </row>
    <row r="209" spans="1:48" ht="15.75">
      <c r="F209" s="5"/>
      <c r="G209" s="4"/>
      <c r="H209" s="4"/>
      <c r="J209" s="6"/>
      <c r="N209" s="5"/>
      <c r="O209" s="5"/>
      <c r="P209" s="4"/>
      <c r="R209" s="4"/>
      <c r="U209" s="6"/>
      <c r="AA209" s="6"/>
      <c r="AG209" s="6"/>
      <c r="AJ209" s="4"/>
      <c r="AM209" s="6"/>
      <c r="AS209" s="6"/>
      <c r="AU209" s="13"/>
      <c r="AV209" s="6"/>
    </row>
    <row r="210" spans="1:48" ht="15.75">
      <c r="F210" s="5"/>
      <c r="G210" s="4"/>
      <c r="H210" s="4"/>
      <c r="J210" s="6"/>
      <c r="N210" s="5"/>
      <c r="O210" s="5"/>
      <c r="P210" s="4"/>
      <c r="R210" s="4"/>
      <c r="U210" s="6"/>
      <c r="AA210" s="6"/>
      <c r="AG210" s="6"/>
      <c r="AJ210" s="4"/>
      <c r="AM210" s="6"/>
      <c r="AS210" s="6"/>
      <c r="AU210" s="13"/>
      <c r="AV210" s="6"/>
    </row>
    <row r="211" spans="1:48" ht="15.75">
      <c r="F211" s="5"/>
      <c r="G211" s="4"/>
      <c r="H211" s="4"/>
      <c r="J211" s="6"/>
      <c r="N211" s="5"/>
      <c r="O211" s="5"/>
      <c r="P211" s="4"/>
      <c r="R211" s="4"/>
      <c r="U211" s="6"/>
      <c r="AA211" s="6"/>
      <c r="AG211" s="6"/>
      <c r="AJ211" s="4"/>
      <c r="AM211" s="6"/>
      <c r="AS211" s="6"/>
      <c r="AU211" s="13"/>
      <c r="AV211" s="6"/>
    </row>
    <row r="212" spans="1:48" ht="15.75">
      <c r="F212" s="5"/>
      <c r="G212" s="4"/>
      <c r="H212" s="4"/>
      <c r="J212" s="6"/>
      <c r="N212" s="5"/>
      <c r="O212" s="5"/>
      <c r="P212" s="4"/>
      <c r="R212" s="4"/>
      <c r="U212" s="6"/>
      <c r="AA212" s="6"/>
      <c r="AG212" s="6"/>
      <c r="AJ212" s="4"/>
      <c r="AM212" s="6"/>
      <c r="AS212" s="6"/>
      <c r="AU212" s="13"/>
      <c r="AV212" s="6"/>
    </row>
    <row r="213" spans="1:48" ht="15.75" customHeight="1">
      <c r="A213" s="33"/>
      <c r="B213" s="7"/>
      <c r="C213" s="7"/>
      <c r="D213" s="3"/>
      <c r="E213" s="34"/>
      <c r="F213" s="34"/>
      <c r="G213" s="8"/>
      <c r="H213" s="8"/>
      <c r="I213" s="35"/>
      <c r="J213" s="35"/>
      <c r="K213" s="36"/>
      <c r="L213" s="36"/>
      <c r="M213" s="36"/>
      <c r="N213" s="36"/>
      <c r="O213" s="36"/>
      <c r="P213" s="32"/>
      <c r="Q213" s="32"/>
      <c r="R213" s="32"/>
      <c r="S213" s="32"/>
      <c r="T213" s="35"/>
      <c r="U213" s="35"/>
      <c r="V213" s="32"/>
      <c r="W213" s="32"/>
      <c r="X213" s="32"/>
      <c r="Y213" s="32"/>
      <c r="Z213" s="32"/>
      <c r="AA213" s="35"/>
      <c r="AB213" s="32"/>
      <c r="AC213" s="32"/>
      <c r="AD213" s="32"/>
      <c r="AE213" s="32"/>
      <c r="AF213" s="32"/>
      <c r="AG213" s="35"/>
      <c r="AH213" s="32"/>
      <c r="AI213" s="32"/>
      <c r="AJ213" s="32"/>
      <c r="AK213" s="32"/>
      <c r="AL213" s="32"/>
      <c r="AM213" s="35"/>
      <c r="AN213" s="32"/>
      <c r="AO213" s="32"/>
      <c r="AP213" s="32"/>
      <c r="AQ213" s="32"/>
      <c r="AR213" s="32"/>
      <c r="AS213" s="35"/>
      <c r="AT213" s="37"/>
      <c r="AU213" s="38"/>
      <c r="AV213" s="37"/>
    </row>
    <row r="214" spans="1:48">
      <c r="A214" s="33"/>
      <c r="B214" s="7"/>
      <c r="C214" s="7"/>
      <c r="D214" s="3"/>
      <c r="E214" s="34"/>
      <c r="F214" s="34"/>
      <c r="G214" s="3"/>
      <c r="H214" s="3"/>
      <c r="I214" s="35"/>
      <c r="J214" s="35"/>
      <c r="K214" s="3"/>
      <c r="L214" s="3"/>
      <c r="M214" s="3"/>
      <c r="N214" s="3"/>
      <c r="O214" s="9"/>
      <c r="P214" s="3"/>
      <c r="Q214" s="3"/>
      <c r="R214" s="3"/>
      <c r="S214" s="3"/>
      <c r="T214" s="35"/>
      <c r="U214" s="35"/>
      <c r="V214" s="3"/>
      <c r="W214" s="3"/>
      <c r="X214" s="3"/>
      <c r="Y214" s="3"/>
      <c r="Z214" s="32"/>
      <c r="AA214" s="35"/>
      <c r="AB214" s="8"/>
      <c r="AC214" s="8"/>
      <c r="AD214" s="3"/>
      <c r="AE214" s="3"/>
      <c r="AF214" s="32"/>
      <c r="AG214" s="35"/>
      <c r="AH214" s="3"/>
      <c r="AI214" s="3"/>
      <c r="AJ214" s="3"/>
      <c r="AK214" s="3"/>
      <c r="AL214" s="32"/>
      <c r="AM214" s="35"/>
      <c r="AN214" s="3"/>
      <c r="AO214" s="3"/>
      <c r="AP214" s="3"/>
      <c r="AQ214" s="3"/>
      <c r="AR214" s="32"/>
      <c r="AS214" s="35"/>
      <c r="AT214" s="37"/>
      <c r="AU214" s="38"/>
      <c r="AV214" s="37"/>
    </row>
    <row r="215" spans="1:48" ht="15.75">
      <c r="F215" s="5"/>
      <c r="G215" s="4"/>
      <c r="H215" s="4"/>
      <c r="J215" s="6"/>
      <c r="N215" s="5"/>
      <c r="O215" s="5"/>
      <c r="P215" s="4"/>
      <c r="R215" s="4"/>
      <c r="U215" s="6"/>
      <c r="AA215" s="6"/>
      <c r="AG215" s="6"/>
      <c r="AJ215" s="4"/>
      <c r="AM215" s="6"/>
      <c r="AS215" s="6"/>
      <c r="AU215" s="13"/>
      <c r="AV215" s="6"/>
    </row>
    <row r="216" spans="1:48" ht="15.75">
      <c r="F216" s="5"/>
      <c r="G216" s="4"/>
      <c r="H216" s="4"/>
      <c r="J216" s="6"/>
      <c r="N216" s="5"/>
      <c r="O216" s="5"/>
      <c r="P216" s="4"/>
      <c r="R216" s="4"/>
      <c r="U216" s="6"/>
      <c r="AA216" s="6"/>
      <c r="AG216" s="6"/>
      <c r="AJ216" s="4"/>
      <c r="AM216" s="6"/>
      <c r="AS216" s="6"/>
      <c r="AU216" s="13"/>
      <c r="AV216" s="6"/>
    </row>
    <row r="217" spans="1:48" ht="15.75">
      <c r="F217" s="5"/>
      <c r="G217" s="4"/>
      <c r="H217" s="4"/>
      <c r="J217" s="6"/>
      <c r="N217" s="5"/>
      <c r="O217" s="5"/>
      <c r="P217" s="4"/>
      <c r="R217" s="4"/>
      <c r="U217" s="6"/>
      <c r="AA217" s="6"/>
      <c r="AG217" s="6"/>
      <c r="AJ217" s="4"/>
      <c r="AM217" s="6"/>
      <c r="AS217" s="6"/>
      <c r="AU217" s="13"/>
      <c r="AV217" s="6"/>
    </row>
    <row r="218" spans="1:48" ht="15.75">
      <c r="F218" s="5"/>
      <c r="G218" s="4"/>
      <c r="H218" s="4"/>
      <c r="J218" s="6"/>
      <c r="N218" s="5"/>
      <c r="O218" s="5"/>
      <c r="P218" s="4"/>
      <c r="R218" s="4"/>
      <c r="U218" s="6"/>
      <c r="AA218" s="6"/>
      <c r="AG218" s="6"/>
      <c r="AM218" s="6"/>
      <c r="AS218" s="6"/>
      <c r="AU218" s="13"/>
      <c r="AV218" s="6"/>
    </row>
    <row r="219" spans="1:48" ht="15.75">
      <c r="F219" s="5"/>
      <c r="G219" s="4"/>
      <c r="H219" s="4"/>
      <c r="J219" s="6"/>
      <c r="N219" s="5"/>
      <c r="O219" s="5"/>
      <c r="P219" s="4"/>
      <c r="R219" s="4"/>
      <c r="U219" s="6"/>
      <c r="AA219" s="6"/>
      <c r="AG219" s="6"/>
      <c r="AJ219" s="4"/>
      <c r="AM219" s="6"/>
      <c r="AS219" s="6"/>
      <c r="AU219" s="13"/>
      <c r="AV219" s="6"/>
    </row>
    <row r="220" spans="1:48" ht="15.75">
      <c r="F220" s="5"/>
      <c r="G220" s="4"/>
      <c r="H220" s="4"/>
      <c r="J220" s="6"/>
      <c r="N220" s="5"/>
      <c r="O220" s="5"/>
      <c r="P220" s="4"/>
      <c r="R220" s="4"/>
      <c r="U220" s="6"/>
      <c r="AA220" s="6"/>
      <c r="AG220" s="6"/>
      <c r="AJ220" s="4"/>
      <c r="AM220" s="6"/>
      <c r="AS220" s="6"/>
      <c r="AU220" s="13"/>
      <c r="AV220" s="6"/>
    </row>
    <row r="221" spans="1:48" ht="15.75">
      <c r="F221" s="5"/>
      <c r="G221" s="4"/>
      <c r="H221" s="4"/>
      <c r="J221" s="6"/>
      <c r="N221" s="5"/>
      <c r="O221" s="5"/>
      <c r="P221" s="4"/>
      <c r="R221" s="4"/>
      <c r="U221" s="6"/>
      <c r="AA221" s="6"/>
      <c r="AG221" s="6"/>
      <c r="AJ221" s="4"/>
      <c r="AM221" s="6"/>
      <c r="AS221" s="6"/>
      <c r="AU221" s="13"/>
      <c r="AV221" s="6"/>
    </row>
    <row r="222" spans="1:48" ht="15.75">
      <c r="F222" s="5"/>
      <c r="G222" s="4"/>
      <c r="H222" s="4"/>
      <c r="J222" s="6"/>
      <c r="N222" s="5"/>
      <c r="O222" s="5"/>
      <c r="P222" s="4"/>
      <c r="R222" s="4"/>
      <c r="U222" s="6"/>
      <c r="AA222" s="6"/>
      <c r="AG222" s="6"/>
      <c r="AJ222" s="4"/>
      <c r="AM222" s="6"/>
      <c r="AS222" s="6"/>
      <c r="AU222" s="13"/>
      <c r="AV222" s="6"/>
    </row>
    <row r="223" spans="1:48" ht="15.75">
      <c r="F223" s="5"/>
      <c r="G223" s="4"/>
      <c r="H223" s="4"/>
      <c r="J223" s="6"/>
      <c r="N223" s="5"/>
      <c r="O223" s="5"/>
      <c r="P223" s="4"/>
      <c r="R223" s="4"/>
      <c r="U223" s="6"/>
      <c r="AA223" s="6"/>
      <c r="AG223" s="6"/>
      <c r="AJ223" s="4"/>
      <c r="AM223" s="6"/>
      <c r="AS223" s="6"/>
      <c r="AU223" s="13"/>
      <c r="AV223" s="6"/>
    </row>
    <row r="224" spans="1:48" ht="15.75">
      <c r="F224" s="5"/>
      <c r="G224" s="4"/>
      <c r="H224" s="4"/>
      <c r="J224" s="6"/>
      <c r="N224" s="5"/>
      <c r="O224" s="5"/>
      <c r="P224" s="4"/>
      <c r="R224" s="4"/>
      <c r="U224" s="6"/>
      <c r="AA224" s="6"/>
      <c r="AG224" s="6"/>
      <c r="AM224" s="6"/>
      <c r="AP224" s="4"/>
      <c r="AS224" s="6"/>
      <c r="AU224" s="13"/>
      <c r="AV224" s="6"/>
    </row>
    <row r="225" spans="6:48" ht="15.75">
      <c r="F225" s="5"/>
      <c r="G225" s="4"/>
      <c r="H225" s="4"/>
      <c r="J225" s="6"/>
      <c r="N225" s="5"/>
      <c r="O225" s="5"/>
      <c r="P225" s="4"/>
      <c r="R225" s="4"/>
      <c r="U225" s="6"/>
      <c r="AA225" s="6"/>
      <c r="AG225" s="6"/>
      <c r="AM225" s="6"/>
      <c r="AP225" s="4"/>
      <c r="AS225" s="6"/>
      <c r="AU225" s="13"/>
      <c r="AV225" s="6"/>
    </row>
    <row r="226" spans="6:48" ht="15.75">
      <c r="F226" s="5"/>
      <c r="G226" s="4"/>
      <c r="H226" s="4"/>
      <c r="J226" s="6"/>
      <c r="N226" s="5"/>
      <c r="O226" s="5"/>
      <c r="P226" s="4"/>
      <c r="R226" s="4"/>
      <c r="U226" s="6"/>
      <c r="AA226" s="6"/>
      <c r="AG226" s="6"/>
      <c r="AJ226" s="4"/>
      <c r="AM226" s="6"/>
      <c r="AS226" s="6"/>
      <c r="AU226" s="13"/>
      <c r="AV226" s="6"/>
    </row>
    <row r="227" spans="6:48" ht="15.75">
      <c r="F227" s="5"/>
      <c r="G227" s="4"/>
      <c r="H227" s="4"/>
      <c r="J227" s="6"/>
      <c r="N227" s="5"/>
      <c r="O227" s="5"/>
      <c r="P227" s="4"/>
      <c r="R227" s="4"/>
      <c r="U227" s="6"/>
      <c r="AA227" s="6"/>
      <c r="AG227" s="6"/>
      <c r="AJ227" s="4"/>
      <c r="AM227" s="6"/>
      <c r="AS227" s="6"/>
      <c r="AU227" s="13"/>
      <c r="AV227" s="6"/>
    </row>
    <row r="228" spans="6:48" ht="15.75">
      <c r="F228" s="5"/>
      <c r="G228" s="4"/>
      <c r="H228" s="4"/>
      <c r="J228" s="6"/>
      <c r="N228" s="5"/>
      <c r="O228" s="5"/>
      <c r="P228" s="4"/>
      <c r="R228" s="4"/>
      <c r="U228" s="6"/>
      <c r="AA228" s="6"/>
      <c r="AG228" s="6"/>
      <c r="AJ228" s="4"/>
      <c r="AM228" s="6"/>
      <c r="AS228" s="6"/>
      <c r="AU228" s="13"/>
      <c r="AV228" s="6"/>
    </row>
    <row r="229" spans="6:48" ht="15.75">
      <c r="F229" s="5"/>
      <c r="G229" s="4"/>
      <c r="H229" s="4"/>
      <c r="J229" s="6"/>
      <c r="N229" s="5"/>
      <c r="O229" s="5"/>
      <c r="P229" s="4"/>
      <c r="R229" s="4"/>
      <c r="U229" s="6"/>
      <c r="AA229" s="6"/>
      <c r="AG229" s="6"/>
      <c r="AJ229" s="4"/>
      <c r="AM229" s="6"/>
      <c r="AS229" s="6"/>
      <c r="AU229" s="13"/>
      <c r="AV229" s="6"/>
    </row>
    <row r="230" spans="6:48" ht="15.75">
      <c r="F230" s="5"/>
      <c r="G230" s="4"/>
      <c r="H230" s="4"/>
      <c r="J230" s="6"/>
      <c r="N230" s="5"/>
      <c r="O230" s="5"/>
      <c r="P230" s="4"/>
      <c r="R230" s="4"/>
      <c r="U230" s="6"/>
      <c r="AA230" s="6"/>
      <c r="AG230" s="6"/>
      <c r="AJ230" s="4"/>
      <c r="AM230" s="6"/>
      <c r="AS230" s="6"/>
      <c r="AU230" s="13"/>
      <c r="AV230" s="6"/>
    </row>
    <row r="231" spans="6:48" ht="15.75">
      <c r="F231" s="5"/>
      <c r="G231" s="4"/>
      <c r="H231" s="4"/>
      <c r="J231" s="6"/>
      <c r="N231" s="5"/>
      <c r="O231" s="5"/>
      <c r="P231" s="4"/>
      <c r="R231" s="4"/>
      <c r="U231" s="6"/>
      <c r="AA231" s="6"/>
      <c r="AG231" s="6"/>
      <c r="AJ231" s="4"/>
      <c r="AM231" s="6"/>
      <c r="AS231" s="6"/>
      <c r="AU231" s="13"/>
      <c r="AV231" s="6"/>
    </row>
    <row r="232" spans="6:48" ht="15.75">
      <c r="F232" s="5"/>
      <c r="G232" s="4"/>
      <c r="H232" s="4"/>
      <c r="J232" s="6"/>
      <c r="N232" s="5"/>
      <c r="O232" s="5"/>
      <c r="P232" s="4"/>
      <c r="R232" s="4"/>
      <c r="U232" s="6"/>
      <c r="AA232" s="6"/>
      <c r="AG232" s="6"/>
      <c r="AJ232" s="4"/>
      <c r="AM232" s="6"/>
      <c r="AS232" s="6"/>
      <c r="AU232" s="13"/>
      <c r="AV232" s="6"/>
    </row>
    <row r="233" spans="6:48" ht="15.75">
      <c r="F233" s="5"/>
      <c r="G233" s="4"/>
      <c r="H233" s="4"/>
      <c r="J233" s="6"/>
      <c r="N233" s="5"/>
      <c r="O233" s="5"/>
      <c r="P233" s="4"/>
      <c r="R233" s="4"/>
      <c r="U233" s="6"/>
      <c r="AA233" s="6"/>
      <c r="AG233" s="6"/>
      <c r="AJ233" s="4"/>
      <c r="AM233" s="6"/>
      <c r="AS233" s="6"/>
      <c r="AU233" s="13"/>
      <c r="AV233" s="6"/>
    </row>
    <row r="234" spans="6:48" ht="15.75">
      <c r="F234" s="5"/>
      <c r="G234" s="4"/>
      <c r="H234" s="4"/>
      <c r="J234" s="6"/>
      <c r="N234" s="5"/>
      <c r="O234" s="5"/>
      <c r="P234" s="4"/>
      <c r="R234" s="4"/>
      <c r="U234" s="6"/>
      <c r="AA234" s="6"/>
      <c r="AG234" s="6"/>
      <c r="AJ234" s="4"/>
      <c r="AM234" s="6"/>
      <c r="AS234" s="6"/>
      <c r="AU234" s="13"/>
      <c r="AV234" s="6"/>
    </row>
    <row r="235" spans="6:48" ht="15.75">
      <c r="F235" s="5"/>
      <c r="G235" s="4"/>
      <c r="H235" s="4"/>
      <c r="J235" s="6"/>
      <c r="N235" s="5"/>
      <c r="O235" s="5"/>
      <c r="P235" s="4"/>
      <c r="R235" s="4"/>
      <c r="U235" s="6"/>
      <c r="AA235" s="6"/>
      <c r="AG235" s="6"/>
      <c r="AM235" s="6"/>
      <c r="AS235" s="6"/>
      <c r="AU235" s="13"/>
      <c r="AV235" s="6"/>
    </row>
    <row r="236" spans="6:48" ht="15.75">
      <c r="F236" s="5"/>
      <c r="G236" s="4"/>
      <c r="H236" s="4"/>
      <c r="J236" s="6"/>
      <c r="N236" s="5"/>
      <c r="O236" s="5"/>
      <c r="P236" s="4"/>
      <c r="R236" s="4"/>
      <c r="U236" s="6"/>
      <c r="AA236" s="6"/>
      <c r="AG236" s="6"/>
      <c r="AJ236" s="4"/>
      <c r="AM236" s="6"/>
      <c r="AS236" s="6"/>
      <c r="AU236" s="13"/>
      <c r="AV236" s="6"/>
    </row>
    <row r="237" spans="6:48" ht="15.75">
      <c r="F237" s="5"/>
      <c r="G237" s="4"/>
      <c r="H237" s="4"/>
      <c r="J237" s="6"/>
      <c r="N237" s="5"/>
      <c r="O237" s="5"/>
      <c r="P237" s="4"/>
      <c r="R237" s="4"/>
      <c r="U237" s="6"/>
      <c r="AA237" s="6"/>
      <c r="AG237" s="6"/>
      <c r="AJ237" s="4"/>
      <c r="AM237" s="6"/>
      <c r="AS237" s="6"/>
      <c r="AU237" s="13"/>
      <c r="AV237" s="6"/>
    </row>
    <row r="238" spans="6:48" ht="15.75">
      <c r="F238" s="5"/>
      <c r="G238" s="4"/>
      <c r="H238" s="4"/>
      <c r="J238" s="6"/>
      <c r="N238" s="5"/>
      <c r="O238" s="5"/>
      <c r="P238" s="4"/>
      <c r="R238" s="4"/>
      <c r="U238" s="6"/>
      <c r="AA238" s="6"/>
      <c r="AG238" s="6"/>
      <c r="AJ238" s="4"/>
      <c r="AM238" s="6"/>
      <c r="AS238" s="6"/>
      <c r="AU238" s="13"/>
      <c r="AV238" s="6"/>
    </row>
    <row r="239" spans="6:48" ht="15.75">
      <c r="F239" s="5"/>
      <c r="G239" s="4"/>
      <c r="H239" s="4"/>
      <c r="J239" s="6"/>
      <c r="N239" s="5"/>
      <c r="O239" s="5"/>
      <c r="P239" s="4"/>
      <c r="R239" s="4"/>
      <c r="U239" s="6"/>
      <c r="AA239" s="6"/>
      <c r="AG239" s="6"/>
      <c r="AM239" s="6"/>
      <c r="AP239" s="4"/>
      <c r="AS239" s="6"/>
      <c r="AU239" s="13"/>
      <c r="AV239" s="6"/>
    </row>
    <row r="240" spans="6:48" ht="15.75">
      <c r="F240" s="5"/>
      <c r="G240" s="4"/>
      <c r="H240" s="4"/>
      <c r="J240" s="6"/>
      <c r="N240" s="5"/>
      <c r="O240" s="5"/>
      <c r="P240" s="4"/>
      <c r="R240" s="4"/>
      <c r="U240" s="6"/>
      <c r="AA240" s="6"/>
      <c r="AG240" s="6"/>
      <c r="AJ240" s="4"/>
      <c r="AM240" s="6"/>
      <c r="AS240" s="6"/>
      <c r="AU240" s="13"/>
      <c r="AV240" s="6"/>
    </row>
  </sheetData>
  <mergeCells count="176">
    <mergeCell ref="AU213:AU214"/>
    <mergeCell ref="AV213:AV214"/>
    <mergeCell ref="AP213:AQ213"/>
    <mergeCell ref="AR213:AR214"/>
    <mergeCell ref="AS213:AS214"/>
    <mergeCell ref="AT213:AT214"/>
    <mergeCell ref="AH213:AI213"/>
    <mergeCell ref="AJ213:AK213"/>
    <mergeCell ref="AL213:AL214"/>
    <mergeCell ref="AM213:AM214"/>
    <mergeCell ref="AN213:AO213"/>
    <mergeCell ref="AA213:AA214"/>
    <mergeCell ref="AB213:AC213"/>
    <mergeCell ref="AD213:AE213"/>
    <mergeCell ref="AF213:AF214"/>
    <mergeCell ref="AG213:AG214"/>
    <mergeCell ref="AV183:AV184"/>
    <mergeCell ref="A213:A214"/>
    <mergeCell ref="E213:E214"/>
    <mergeCell ref="F213:F214"/>
    <mergeCell ref="I213:I214"/>
    <mergeCell ref="J213:J214"/>
    <mergeCell ref="K213:O213"/>
    <mergeCell ref="P213:Q213"/>
    <mergeCell ref="R213:S213"/>
    <mergeCell ref="T213:T214"/>
    <mergeCell ref="U213:U214"/>
    <mergeCell ref="V213:W213"/>
    <mergeCell ref="X213:Y213"/>
    <mergeCell ref="Z213:Z214"/>
    <mergeCell ref="AR183:AR184"/>
    <mergeCell ref="AS183:AS184"/>
    <mergeCell ref="AT183:AT184"/>
    <mergeCell ref="AU183:AU184"/>
    <mergeCell ref="AJ183:AK183"/>
    <mergeCell ref="AL183:AL184"/>
    <mergeCell ref="AM183:AM184"/>
    <mergeCell ref="AA183:AA184"/>
    <mergeCell ref="AS153:AS154"/>
    <mergeCell ref="AT153:AT154"/>
    <mergeCell ref="AU153:AU154"/>
    <mergeCell ref="AL153:AL154"/>
    <mergeCell ref="AM153:AM154"/>
    <mergeCell ref="AN153:AO153"/>
    <mergeCell ref="AP153:AQ153"/>
    <mergeCell ref="AR153:AR154"/>
    <mergeCell ref="AD153:AE153"/>
    <mergeCell ref="AF153:AF154"/>
    <mergeCell ref="AG153:AG154"/>
    <mergeCell ref="AH153:AI153"/>
    <mergeCell ref="AJ153:AK153"/>
    <mergeCell ref="AA153:AA154"/>
    <mergeCell ref="AB153:AC153"/>
    <mergeCell ref="AN183:AO183"/>
    <mergeCell ref="AP183:AQ183"/>
    <mergeCell ref="AB183:AC183"/>
    <mergeCell ref="AD183:AE183"/>
    <mergeCell ref="AF183:AF184"/>
    <mergeCell ref="AG183:AG184"/>
    <mergeCell ref="AH183:AI183"/>
    <mergeCell ref="A153:A154"/>
    <mergeCell ref="E153:E154"/>
    <mergeCell ref="F153:F154"/>
    <mergeCell ref="I153:I154"/>
    <mergeCell ref="J153:J154"/>
    <mergeCell ref="U183:U184"/>
    <mergeCell ref="V183:W183"/>
    <mergeCell ref="X183:Y183"/>
    <mergeCell ref="Z183:Z184"/>
    <mergeCell ref="V153:W153"/>
    <mergeCell ref="X153:Y153"/>
    <mergeCell ref="Z153:Z154"/>
    <mergeCell ref="A183:A184"/>
    <mergeCell ref="E183:E184"/>
    <mergeCell ref="F183:F184"/>
    <mergeCell ref="I183:I184"/>
    <mergeCell ref="J183:J184"/>
    <mergeCell ref="K183:O183"/>
    <mergeCell ref="P183:Q183"/>
    <mergeCell ref="R183:S183"/>
    <mergeCell ref="T183:T184"/>
    <mergeCell ref="AV123:AV124"/>
    <mergeCell ref="AN123:AO123"/>
    <mergeCell ref="AP123:AQ123"/>
    <mergeCell ref="AR123:AR124"/>
    <mergeCell ref="AS123:AS124"/>
    <mergeCell ref="AT123:AT124"/>
    <mergeCell ref="K153:O153"/>
    <mergeCell ref="P153:Q153"/>
    <mergeCell ref="R153:S153"/>
    <mergeCell ref="T153:T154"/>
    <mergeCell ref="U153:U154"/>
    <mergeCell ref="AV153:AV154"/>
    <mergeCell ref="AL123:AL124"/>
    <mergeCell ref="AM123:AM124"/>
    <mergeCell ref="Z123:Z124"/>
    <mergeCell ref="AA123:AA124"/>
    <mergeCell ref="AB123:AC123"/>
    <mergeCell ref="AD123:AE123"/>
    <mergeCell ref="AF123:AF124"/>
    <mergeCell ref="AU123:AU124"/>
    <mergeCell ref="U123:U124"/>
    <mergeCell ref="V123:W123"/>
    <mergeCell ref="X123:Y123"/>
    <mergeCell ref="AG123:AG124"/>
    <mergeCell ref="AH123:AI123"/>
    <mergeCell ref="AJ123:AK123"/>
    <mergeCell ref="A123:A124"/>
    <mergeCell ref="E123:E124"/>
    <mergeCell ref="F123:F124"/>
    <mergeCell ref="I123:I124"/>
    <mergeCell ref="J123:J124"/>
    <mergeCell ref="K123:O123"/>
    <mergeCell ref="P123:Q123"/>
    <mergeCell ref="R123:S123"/>
    <mergeCell ref="T123:T124"/>
    <mergeCell ref="AV1:AV2"/>
    <mergeCell ref="AW1:AW2"/>
    <mergeCell ref="AR1:AR2"/>
    <mergeCell ref="AS1:AS2"/>
    <mergeCell ref="AT1:AT2"/>
    <mergeCell ref="AU1:AU2"/>
    <mergeCell ref="T1:T2"/>
    <mergeCell ref="U1:U2"/>
    <mergeCell ref="AN1:AO1"/>
    <mergeCell ref="AP1:AQ1"/>
    <mergeCell ref="AB1:AC1"/>
    <mergeCell ref="AD1:AE1"/>
    <mergeCell ref="AH1:AI1"/>
    <mergeCell ref="AJ1:AK1"/>
    <mergeCell ref="AA1:AA2"/>
    <mergeCell ref="AF1:AF2"/>
    <mergeCell ref="AG1:AG2"/>
    <mergeCell ref="AL1:AL2"/>
    <mergeCell ref="AM1:AM2"/>
    <mergeCell ref="I1:I2"/>
    <mergeCell ref="J1:J2"/>
    <mergeCell ref="Z1:Z2"/>
    <mergeCell ref="K1:O1"/>
    <mergeCell ref="P1:Q1"/>
    <mergeCell ref="R1:S1"/>
    <mergeCell ref="E1:E2"/>
    <mergeCell ref="F1:F2"/>
    <mergeCell ref="A1:A2"/>
    <mergeCell ref="V1:W1"/>
    <mergeCell ref="X1:Y1"/>
    <mergeCell ref="A33:A34"/>
    <mergeCell ref="E33:E34"/>
    <mergeCell ref="F33:F34"/>
    <mergeCell ref="I33:I34"/>
    <mergeCell ref="J33:J34"/>
    <mergeCell ref="K33:O33"/>
    <mergeCell ref="P33:Q33"/>
    <mergeCell ref="R33:S33"/>
    <mergeCell ref="T33:T34"/>
    <mergeCell ref="U33:U34"/>
    <mergeCell ref="V33:W33"/>
    <mergeCell ref="X33:Y33"/>
    <mergeCell ref="Z33:Z34"/>
    <mergeCell ref="AA33:AA34"/>
    <mergeCell ref="AB33:AC33"/>
    <mergeCell ref="AD33:AE33"/>
    <mergeCell ref="AF33:AF34"/>
    <mergeCell ref="AG33:AG34"/>
    <mergeCell ref="AU33:AU34"/>
    <mergeCell ref="AV33:AV34"/>
    <mergeCell ref="AW33:AW34"/>
    <mergeCell ref="AH33:AI33"/>
    <mergeCell ref="AJ33:AK33"/>
    <mergeCell ref="AL33:AL34"/>
    <mergeCell ref="AM33:AM34"/>
    <mergeCell ref="AN33:AO33"/>
    <mergeCell ref="AP33:AQ33"/>
    <mergeCell ref="AR33:AR34"/>
    <mergeCell ref="AS33:AS34"/>
    <mergeCell ref="AT33:AT34"/>
  </mergeCells>
  <pageMargins left="0.25" right="0.25" top="1.25" bottom="0.75" header="0.3" footer="0.3"/>
  <pageSetup paperSize="5" orientation="landscape" r:id="rId1"/>
  <headerFooter>
    <oddHeader>&amp;C&amp;16Barguna Govt. College, Barguna
Test Exam Result 2026, &amp;"-,Bold"Businiss Studies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USER</cp:lastModifiedBy>
  <cp:lastPrinted>2026-02-26T05:51:44Z</cp:lastPrinted>
  <dcterms:created xsi:type="dcterms:W3CDTF">2009-12-31T18:05:54Z</dcterms:created>
  <dcterms:modified xsi:type="dcterms:W3CDTF">2026-02-26T07:13:59Z</dcterms:modified>
</cp:coreProperties>
</file>